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80" yWindow="-120" windowWidth="9900" windowHeight="120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9" i="1"/>
  <c r="P19" i="1"/>
  <c r="O19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7" i="1"/>
  <c r="P17" i="1"/>
  <c r="O17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5" i="1"/>
  <c r="P15" i="1"/>
  <c r="O15" i="1"/>
  <c r="A18" i="1"/>
  <c r="A16" i="1"/>
  <c r="A14" i="1"/>
  <c r="A12" i="1"/>
  <c r="A7" i="1"/>
  <c r="Q13" i="1" l="1"/>
  <c r="P13" i="1"/>
  <c r="O13" i="1"/>
</calcChain>
</file>

<file path=xl/sharedStrings.xml><?xml version="1.0" encoding="utf-8"?>
<sst xmlns="http://schemas.openxmlformats.org/spreadsheetml/2006/main" count="37" uniqueCount="34">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</sst>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49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  <row r="12">
          <cell r="A12" t="str">
            <v>04.01.16р.</v>
          </cell>
        </row>
        <row r="13">
          <cell r="A13"/>
        </row>
        <row r="14">
          <cell r="A14" t="str">
            <v>11.01.16р.</v>
          </cell>
        </row>
        <row r="15">
          <cell r="A15"/>
        </row>
        <row r="16">
          <cell r="A16" t="str">
            <v>18.01.16р.</v>
          </cell>
        </row>
        <row r="17">
          <cell r="A17"/>
        </row>
        <row r="18">
          <cell r="A18" t="str">
            <v>25.01.16р.</v>
          </cell>
        </row>
        <row r="19">
          <cell r="A1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91.096000000000004</v>
          </cell>
          <cell r="C80">
            <v>4.3280000000000003</v>
          </cell>
          <cell r="D80">
            <v>0.93899999999999995</v>
          </cell>
          <cell r="E80">
            <v>0.157</v>
          </cell>
          <cell r="F80">
            <v>0.114</v>
          </cell>
          <cell r="G80">
            <v>3.3000000000000002E-2</v>
          </cell>
          <cell r="H80">
            <v>0.04</v>
          </cell>
          <cell r="I80">
            <v>3.0000000000000001E-3</v>
          </cell>
          <cell r="J80">
            <v>4.7E-2</v>
          </cell>
          <cell r="K80">
            <v>1.3640000000000001</v>
          </cell>
          <cell r="L80">
            <v>1.8740000000000001</v>
          </cell>
          <cell r="M80">
            <v>5.0000000000000001E-3</v>
          </cell>
        </row>
        <row r="84">
          <cell r="M84">
            <v>0.74099999999999999</v>
          </cell>
        </row>
        <row r="85">
          <cell r="M85">
            <v>34.299999999999997</v>
          </cell>
        </row>
        <row r="86">
          <cell r="M86">
            <v>38.01</v>
          </cell>
        </row>
        <row r="88">
          <cell r="M88">
            <v>48.46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91.376999999999995</v>
          </cell>
          <cell r="C80">
            <v>4.1879999999999997</v>
          </cell>
          <cell r="D80">
            <v>0.92100000000000004</v>
          </cell>
          <cell r="E80">
            <v>0.154</v>
          </cell>
          <cell r="F80">
            <v>0.113</v>
          </cell>
          <cell r="G80">
            <v>0.03</v>
          </cell>
          <cell r="H80">
            <v>3.7999999999999999E-2</v>
          </cell>
          <cell r="I80">
            <v>3.0000000000000001E-3</v>
          </cell>
          <cell r="J80">
            <v>4.3999999999999997E-2</v>
          </cell>
          <cell r="K80">
            <v>1.373</v>
          </cell>
          <cell r="L80">
            <v>1.754</v>
          </cell>
          <cell r="M80">
            <v>5.0000000000000001E-3</v>
          </cell>
        </row>
        <row r="84">
          <cell r="M84">
            <v>0.73899999999999999</v>
          </cell>
        </row>
        <row r="85">
          <cell r="M85">
            <v>34.28</v>
          </cell>
        </row>
        <row r="86">
          <cell r="M86">
            <v>37.99</v>
          </cell>
        </row>
        <row r="88">
          <cell r="M88">
            <v>48.52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91.397000000000006</v>
          </cell>
          <cell r="C80">
            <v>4.2030000000000003</v>
          </cell>
          <cell r="D80">
            <v>0.92</v>
          </cell>
          <cell r="E80">
            <v>0.156</v>
          </cell>
          <cell r="F80">
            <v>0.114</v>
          </cell>
          <cell r="G80">
            <v>2.9000000000000001E-2</v>
          </cell>
          <cell r="H80">
            <v>3.9E-2</v>
          </cell>
          <cell r="I80">
            <v>3.0000000000000001E-3</v>
          </cell>
          <cell r="J80">
            <v>4.4999999999999998E-2</v>
          </cell>
          <cell r="K80">
            <v>1.325</v>
          </cell>
          <cell r="L80">
            <v>1.7629999999999999</v>
          </cell>
          <cell r="M80">
            <v>6.0000000000000001E-3</v>
          </cell>
        </row>
        <row r="84">
          <cell r="M84">
            <v>0.73899999999999999</v>
          </cell>
        </row>
        <row r="85">
          <cell r="M85">
            <v>34.31</v>
          </cell>
        </row>
        <row r="86">
          <cell r="M86">
            <v>38.020000000000003</v>
          </cell>
        </row>
        <row r="88">
          <cell r="M88">
            <v>48.55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Q13" sqref="Q13"/>
    </sheetView>
  </sheetViews>
  <sheetFormatPr defaultRowHeight="15" x14ac:dyDescent="0.25"/>
  <cols>
    <col min="1" max="1" width="8" customWidth="1"/>
    <col min="2" max="17" width="6.28515625" customWidth="1"/>
    <col min="18" max="19" width="5.7109375" customWidth="1"/>
    <col min="20" max="20" width="8.5703125" customWidth="1"/>
    <col min="21" max="21" width="7.28515625" customWidth="1"/>
    <col min="22" max="22" width="4.7109375" customWidth="1"/>
  </cols>
  <sheetData>
    <row r="1" spans="1:24" ht="18.75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0.5" customHeight="1" x14ac:dyDescent="0.2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6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4" ht="15.75" x14ac:dyDescent="0.2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26" t="str">
        <f>[1]Лист1!$A$7:$V$7</f>
        <v xml:space="preserve"> з 1.01.2016 р. по 31.01.2016 р.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4" ht="6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4" ht="27" customHeight="1" x14ac:dyDescent="0.25">
      <c r="A9" s="20" t="s">
        <v>0</v>
      </c>
      <c r="B9" s="22" t="s">
        <v>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7" t="s">
        <v>19</v>
      </c>
      <c r="O9" s="17" t="s">
        <v>20</v>
      </c>
      <c r="P9" s="17" t="s">
        <v>21</v>
      </c>
      <c r="Q9" s="17" t="s">
        <v>22</v>
      </c>
      <c r="R9" s="17" t="s">
        <v>23</v>
      </c>
      <c r="S9" s="17" t="s">
        <v>24</v>
      </c>
      <c r="T9" s="17" t="s">
        <v>25</v>
      </c>
      <c r="U9" s="17" t="s">
        <v>15</v>
      </c>
      <c r="V9" s="30" t="s">
        <v>26</v>
      </c>
      <c r="W9" s="2"/>
      <c r="X9" s="2"/>
    </row>
    <row r="10" spans="1:24" ht="107.25" customHeight="1" x14ac:dyDescent="0.25">
      <c r="A10" s="21"/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27</v>
      </c>
      <c r="H10" s="18" t="s">
        <v>28</v>
      </c>
      <c r="I10" s="18" t="s">
        <v>29</v>
      </c>
      <c r="J10" s="18" t="s">
        <v>6</v>
      </c>
      <c r="K10" s="18" t="s">
        <v>8</v>
      </c>
      <c r="L10" s="18" t="s">
        <v>7</v>
      </c>
      <c r="M10" s="18" t="s">
        <v>30</v>
      </c>
      <c r="N10" s="18"/>
      <c r="O10" s="18"/>
      <c r="P10" s="18"/>
      <c r="Q10" s="18"/>
      <c r="R10" s="18"/>
      <c r="S10" s="18"/>
      <c r="T10" s="18"/>
      <c r="U10" s="18"/>
      <c r="V10" s="31"/>
      <c r="W10" s="2"/>
      <c r="X10" s="2"/>
    </row>
    <row r="11" spans="1:24" ht="40.5" customHeight="1" thickBot="1" x14ac:dyDescent="0.3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7" t="s">
        <v>16</v>
      </c>
      <c r="O11" s="27"/>
      <c r="P11" s="27"/>
      <c r="Q11" s="27"/>
      <c r="R11" s="19"/>
      <c r="S11" s="19"/>
      <c r="T11" s="19"/>
      <c r="U11" s="19"/>
      <c r="V11" s="32"/>
      <c r="W11" s="2"/>
      <c r="X11" s="2"/>
    </row>
    <row r="12" spans="1:24" ht="15" customHeight="1" x14ac:dyDescent="0.25">
      <c r="A12" s="37" t="str">
        <f>[1]Лист1!$A$12:$A$13</f>
        <v>04.01.16р.</v>
      </c>
      <c r="B12" s="23">
        <v>91.488</v>
      </c>
      <c r="C12" s="23">
        <v>4.1559999999999997</v>
      </c>
      <c r="D12" s="23">
        <v>0.91600000000000004</v>
      </c>
      <c r="E12" s="23">
        <v>0.113</v>
      </c>
      <c r="F12" s="23">
        <v>0.152</v>
      </c>
      <c r="G12" s="23">
        <v>3.0000000000000001E-3</v>
      </c>
      <c r="H12" s="23">
        <v>3.7999999999999999E-2</v>
      </c>
      <c r="I12" s="23">
        <v>2.8000000000000001E-2</v>
      </c>
      <c r="J12" s="23">
        <v>4.5999999999999999E-2</v>
      </c>
      <c r="K12" s="23">
        <v>6.0000000000000001E-3</v>
      </c>
      <c r="L12" s="23">
        <v>1.2929999999999999</v>
      </c>
      <c r="M12" s="23">
        <v>1.7609999999999999</v>
      </c>
      <c r="N12" s="23">
        <v>0.73799999999999999</v>
      </c>
      <c r="O12" s="9">
        <v>34.299999999999997</v>
      </c>
      <c r="P12" s="9">
        <v>38.01</v>
      </c>
      <c r="Q12" s="9">
        <v>48.56</v>
      </c>
      <c r="R12" s="39">
        <v>-11.3</v>
      </c>
      <c r="S12" s="39">
        <v>-12.5</v>
      </c>
      <c r="T12" s="22" t="s">
        <v>31</v>
      </c>
      <c r="U12" s="22" t="s">
        <v>31</v>
      </c>
      <c r="V12" s="44" t="s">
        <v>32</v>
      </c>
      <c r="W12" s="2"/>
      <c r="X12" s="2"/>
    </row>
    <row r="13" spans="1:24" ht="15" customHeight="1" thickBot="1" x14ac:dyDescent="0.3">
      <c r="A13" s="3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0">
        <f>O12/3.6</f>
        <v>9.5277777777777768</v>
      </c>
      <c r="P13" s="10">
        <f>P12/3.6</f>
        <v>10.558333333333332</v>
      </c>
      <c r="Q13" s="10">
        <f>Q12/3.6</f>
        <v>13.488888888888889</v>
      </c>
      <c r="R13" s="40"/>
      <c r="S13" s="40"/>
      <c r="T13" s="42"/>
      <c r="U13" s="42"/>
      <c r="V13" s="45"/>
      <c r="W13" s="2"/>
      <c r="X13" s="2"/>
    </row>
    <row r="14" spans="1:24" ht="15" customHeight="1" x14ac:dyDescent="0.25">
      <c r="A14" s="33" t="str">
        <f>[1]Лист1!$A$14:$A$15</f>
        <v>11.01.16р.</v>
      </c>
      <c r="B14" s="23">
        <f>[2]Лист1!$B$80</f>
        <v>91.096000000000004</v>
      </c>
      <c r="C14" s="23">
        <f>[2]Лист1!$C$80</f>
        <v>4.3280000000000003</v>
      </c>
      <c r="D14" s="23">
        <f>[2]Лист1!$D$80</f>
        <v>0.93899999999999995</v>
      </c>
      <c r="E14" s="23">
        <f>[2]Лист1!$F$80</f>
        <v>0.114</v>
      </c>
      <c r="F14" s="23">
        <f>[2]Лист1!$E$80</f>
        <v>0.157</v>
      </c>
      <c r="G14" s="23">
        <f>[2]Лист1!$I$80</f>
        <v>3.0000000000000001E-3</v>
      </c>
      <c r="H14" s="23">
        <f>[2]Лист1!$H$80</f>
        <v>0.04</v>
      </c>
      <c r="I14" s="23">
        <f>[2]Лист1!$G$80</f>
        <v>3.3000000000000002E-2</v>
      </c>
      <c r="J14" s="23">
        <f>[2]Лист1!$J$80</f>
        <v>4.7E-2</v>
      </c>
      <c r="K14" s="23">
        <f>[2]Лист1!$M$80</f>
        <v>5.0000000000000001E-3</v>
      </c>
      <c r="L14" s="23">
        <f>[2]Лист1!$K$80</f>
        <v>1.3640000000000001</v>
      </c>
      <c r="M14" s="23">
        <f>[2]Лист1!$L$80</f>
        <v>1.8740000000000001</v>
      </c>
      <c r="N14" s="23">
        <f>[2]Лист1!$M$84</f>
        <v>0.74099999999999999</v>
      </c>
      <c r="O14" s="9">
        <f>[2]Лист1!$M$85</f>
        <v>34.299999999999997</v>
      </c>
      <c r="P14" s="9">
        <f>[2]Лист1!$M$86</f>
        <v>38.01</v>
      </c>
      <c r="Q14" s="9">
        <f>[2]Лист1!$M$88</f>
        <v>48.46</v>
      </c>
      <c r="R14" s="40"/>
      <c r="S14" s="40"/>
      <c r="T14" s="42"/>
      <c r="U14" s="42"/>
      <c r="V14" s="45"/>
      <c r="W14" s="2"/>
      <c r="X14" s="2"/>
    </row>
    <row r="15" spans="1:24" ht="15" customHeight="1" thickBot="1" x14ac:dyDescent="0.3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0">
        <f>O14/3.6</f>
        <v>9.5277777777777768</v>
      </c>
      <c r="P15" s="10">
        <f>P14/3.6</f>
        <v>10.558333333333332</v>
      </c>
      <c r="Q15" s="10">
        <f>Q14/3.6</f>
        <v>13.46111111111111</v>
      </c>
      <c r="R15" s="40"/>
      <c r="S15" s="40"/>
      <c r="T15" s="42"/>
      <c r="U15" s="42"/>
      <c r="V15" s="45"/>
      <c r="W15" s="2"/>
      <c r="X15" s="2"/>
    </row>
    <row r="16" spans="1:24" ht="15" customHeight="1" x14ac:dyDescent="0.25">
      <c r="A16" s="33" t="str">
        <f>[1]Лист1!$A$16:$A$17</f>
        <v>18.01.16р.</v>
      </c>
      <c r="B16" s="23">
        <f>[3]Лист1!$B$80</f>
        <v>91.376999999999995</v>
      </c>
      <c r="C16" s="23">
        <f>[3]Лист1!$C$80</f>
        <v>4.1879999999999997</v>
      </c>
      <c r="D16" s="23">
        <f>[3]Лист1!$D$80</f>
        <v>0.92100000000000004</v>
      </c>
      <c r="E16" s="23">
        <f>[3]Лист1!$F$80</f>
        <v>0.113</v>
      </c>
      <c r="F16" s="23">
        <f>[3]Лист1!$E$80</f>
        <v>0.154</v>
      </c>
      <c r="G16" s="23">
        <f>[3]Лист1!$I$80</f>
        <v>3.0000000000000001E-3</v>
      </c>
      <c r="H16" s="23">
        <f>[3]Лист1!$H$80</f>
        <v>3.7999999999999999E-2</v>
      </c>
      <c r="I16" s="23">
        <f>[3]Лист1!$G$80</f>
        <v>0.03</v>
      </c>
      <c r="J16" s="23">
        <f>[3]Лист1!$J$80</f>
        <v>4.3999999999999997E-2</v>
      </c>
      <c r="K16" s="23">
        <f>[3]Лист1!$M$80</f>
        <v>5.0000000000000001E-3</v>
      </c>
      <c r="L16" s="23">
        <f>[3]Лист1!$K$80</f>
        <v>1.373</v>
      </c>
      <c r="M16" s="23">
        <f>[3]Лист1!$L$80</f>
        <v>1.754</v>
      </c>
      <c r="N16" s="23">
        <f>[3]Лист1!$M$84</f>
        <v>0.73899999999999999</v>
      </c>
      <c r="O16" s="9">
        <f>[3]Лист1!$M$85</f>
        <v>34.28</v>
      </c>
      <c r="P16" s="9">
        <f>[3]Лист1!$M$86</f>
        <v>37.99</v>
      </c>
      <c r="Q16" s="9">
        <f>[3]Лист1!$M$88</f>
        <v>48.52</v>
      </c>
      <c r="R16" s="40"/>
      <c r="S16" s="40"/>
      <c r="T16" s="42"/>
      <c r="U16" s="42"/>
      <c r="V16" s="45"/>
      <c r="W16" s="2"/>
      <c r="X16" s="2"/>
    </row>
    <row r="17" spans="1:24" ht="15" customHeight="1" thickBot="1" x14ac:dyDescent="0.3">
      <c r="A17" s="3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0">
        <f>O16/3.6</f>
        <v>9.5222222222222221</v>
      </c>
      <c r="P17" s="10">
        <f>P16/3.6</f>
        <v>10.552777777777779</v>
      </c>
      <c r="Q17" s="10">
        <f>Q16/3.6</f>
        <v>13.477777777777778</v>
      </c>
      <c r="R17" s="40"/>
      <c r="S17" s="40"/>
      <c r="T17" s="42"/>
      <c r="U17" s="42"/>
      <c r="V17" s="45"/>
      <c r="W17" s="2"/>
      <c r="X17" s="2"/>
    </row>
    <row r="18" spans="1:24" ht="15" customHeight="1" x14ac:dyDescent="0.25">
      <c r="A18" s="33" t="str">
        <f>[1]Лист1!$A$18:$A$19</f>
        <v>25.01.16р.</v>
      </c>
      <c r="B18" s="23">
        <f>[4]Лист1!$B$80</f>
        <v>91.397000000000006</v>
      </c>
      <c r="C18" s="23">
        <f>[4]Лист1!$C$80</f>
        <v>4.2030000000000003</v>
      </c>
      <c r="D18" s="23">
        <f>[4]Лист1!$D$80</f>
        <v>0.92</v>
      </c>
      <c r="E18" s="23">
        <f>[4]Лист1!$F$80</f>
        <v>0.114</v>
      </c>
      <c r="F18" s="23">
        <f>[4]Лист1!$E$80</f>
        <v>0.156</v>
      </c>
      <c r="G18" s="23">
        <f>[4]Лист1!$I$80</f>
        <v>3.0000000000000001E-3</v>
      </c>
      <c r="H18" s="23">
        <f>[4]Лист1!$H$80</f>
        <v>3.9E-2</v>
      </c>
      <c r="I18" s="23">
        <f>[4]Лист1!$G$80</f>
        <v>2.9000000000000001E-2</v>
      </c>
      <c r="J18" s="23">
        <f>[4]Лист1!$J$80</f>
        <v>4.4999999999999998E-2</v>
      </c>
      <c r="K18" s="23">
        <f>[4]Лист1!$M$80</f>
        <v>6.0000000000000001E-3</v>
      </c>
      <c r="L18" s="23">
        <f>[4]Лист1!$K$80</f>
        <v>1.325</v>
      </c>
      <c r="M18" s="23">
        <f>[4]Лист1!$L$80</f>
        <v>1.7629999999999999</v>
      </c>
      <c r="N18" s="23">
        <f>[4]Лист1!$M$84</f>
        <v>0.73899999999999999</v>
      </c>
      <c r="O18" s="9">
        <f>[4]Лист1!$M$85</f>
        <v>34.31</v>
      </c>
      <c r="P18" s="9">
        <f>[4]Лист1!$M$86</f>
        <v>38.020000000000003</v>
      </c>
      <c r="Q18" s="9">
        <f>[4]Лист1!$M$88</f>
        <v>48.55</v>
      </c>
      <c r="R18" s="40"/>
      <c r="S18" s="40"/>
      <c r="T18" s="42"/>
      <c r="U18" s="42"/>
      <c r="V18" s="45"/>
      <c r="W18" s="2"/>
      <c r="X18" s="2"/>
    </row>
    <row r="19" spans="1:24" ht="15" customHeight="1" thickBot="1" x14ac:dyDescent="0.3">
      <c r="A19" s="3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0">
        <f>O18/3.6</f>
        <v>9.5305555555555568</v>
      </c>
      <c r="P19" s="10">
        <f>P18/3.6</f>
        <v>10.561111111111112</v>
      </c>
      <c r="Q19" s="10">
        <f>Q18/3.6</f>
        <v>13.486111111111111</v>
      </c>
      <c r="R19" s="41"/>
      <c r="S19" s="41"/>
      <c r="T19" s="43"/>
      <c r="U19" s="43"/>
      <c r="V19" s="46"/>
      <c r="W19" s="2"/>
      <c r="X19" s="2"/>
    </row>
    <row r="20" spans="1:24" ht="15" customHeight="1" x14ac:dyDescent="0.25">
      <c r="A20" s="11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4"/>
      <c r="S20" s="14"/>
      <c r="T20" s="15"/>
      <c r="U20" s="16"/>
      <c r="V20" s="16"/>
    </row>
    <row r="21" spans="1:24" ht="16.5" customHeight="1" x14ac:dyDescent="0.25">
      <c r="A21" s="36" t="s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24" ht="10.5" customHeight="1" x14ac:dyDescent="0.25">
      <c r="K22" t="s">
        <v>33</v>
      </c>
      <c r="M22" s="4" t="s">
        <v>9</v>
      </c>
      <c r="O22" s="5"/>
      <c r="Q22" s="3" t="s">
        <v>10</v>
      </c>
    </row>
    <row r="23" spans="1:24" ht="10.5" customHeight="1" x14ac:dyDescent="0.25">
      <c r="M23" s="4"/>
      <c r="O23" s="5"/>
      <c r="Q23" s="3"/>
    </row>
    <row r="24" spans="1:24" ht="10.5" customHeight="1" x14ac:dyDescent="0.25">
      <c r="M24" s="4"/>
      <c r="O24" s="5"/>
      <c r="Q24" s="3"/>
    </row>
    <row r="25" spans="1:24" ht="10.5" customHeight="1" x14ac:dyDescent="0.25">
      <c r="M25" s="7"/>
      <c r="N25" s="7"/>
      <c r="O25" s="5"/>
      <c r="P25" s="6"/>
    </row>
    <row r="26" spans="1:24" x14ac:dyDescent="0.25">
      <c r="A26" s="35" t="s">
        <v>12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4" ht="10.5" customHeight="1" x14ac:dyDescent="0.25">
      <c r="M27" s="4" t="s">
        <v>9</v>
      </c>
      <c r="Q27" s="3" t="s">
        <v>10</v>
      </c>
    </row>
    <row r="28" spans="1:24" ht="14.25" customHeight="1" x14ac:dyDescent="0.25">
      <c r="M28" s="7"/>
      <c r="N28" s="7"/>
      <c r="O28" s="6"/>
    </row>
  </sheetData>
  <mergeCells count="91">
    <mergeCell ref="U12:U19"/>
    <mergeCell ref="V12:V19"/>
    <mergeCell ref="K18:K19"/>
    <mergeCell ref="J18:J19"/>
    <mergeCell ref="R12:R19"/>
    <mergeCell ref="S12:S19"/>
    <mergeCell ref="T12:T19"/>
    <mergeCell ref="L16:L17"/>
    <mergeCell ref="M16:M17"/>
    <mergeCell ref="N16:N17"/>
    <mergeCell ref="N18:N19"/>
    <mergeCell ref="M18:M19"/>
    <mergeCell ref="L18:L19"/>
    <mergeCell ref="N14:N15"/>
    <mergeCell ref="M14:M15"/>
    <mergeCell ref="L14:L15"/>
    <mergeCell ref="K14:K15"/>
    <mergeCell ref="C18:C19"/>
    <mergeCell ref="D16:D17"/>
    <mergeCell ref="I14:I15"/>
    <mergeCell ref="H14:H15"/>
    <mergeCell ref="G14:G15"/>
    <mergeCell ref="F14:F15"/>
    <mergeCell ref="E14:E15"/>
    <mergeCell ref="I16:I17"/>
    <mergeCell ref="D14:D15"/>
    <mergeCell ref="C14:C15"/>
    <mergeCell ref="J16:J17"/>
    <mergeCell ref="K16:K17"/>
    <mergeCell ref="I18:I19"/>
    <mergeCell ref="H18:H19"/>
    <mergeCell ref="G18:G19"/>
    <mergeCell ref="F18:F19"/>
    <mergeCell ref="E18:E19"/>
    <mergeCell ref="F16:F17"/>
    <mergeCell ref="G16:G17"/>
    <mergeCell ref="H16:H17"/>
    <mergeCell ref="B18:B19"/>
    <mergeCell ref="A18:A19"/>
    <mergeCell ref="D18:D19"/>
    <mergeCell ref="A16:A17"/>
    <mergeCell ref="B16:B17"/>
    <mergeCell ref="C16:C17"/>
    <mergeCell ref="N12:N13"/>
    <mergeCell ref="A26:R26"/>
    <mergeCell ref="A21:R2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6:E17"/>
    <mergeCell ref="J14:J15"/>
    <mergeCell ref="J12:J13"/>
    <mergeCell ref="K12:K13"/>
    <mergeCell ref="B14:B15"/>
    <mergeCell ref="A14:A15"/>
    <mergeCell ref="L12:L13"/>
    <mergeCell ref="M12:M13"/>
    <mergeCell ref="A1:V1"/>
    <mergeCell ref="A7:V7"/>
    <mergeCell ref="L10:L11"/>
    <mergeCell ref="M10:M11"/>
    <mergeCell ref="N11:Q11"/>
    <mergeCell ref="A3:V4"/>
    <mergeCell ref="A5:V5"/>
    <mergeCell ref="Q9:Q10"/>
    <mergeCell ref="S9:S11"/>
    <mergeCell ref="T9:T11"/>
    <mergeCell ref="U9:U11"/>
    <mergeCell ref="V9:V11"/>
    <mergeCell ref="N9:N10"/>
    <mergeCell ref="O9:O10"/>
    <mergeCell ref="R9:R11"/>
    <mergeCell ref="A9:A11"/>
    <mergeCell ref="B9:M9"/>
    <mergeCell ref="P9:P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2016-02-05T08:40:04Z</dcterms:modified>
</cp:coreProperties>
</file>