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<sst xmlns="http://schemas.openxmlformats.org/spreadsheetml/2006/main" count="58" uniqueCount="55">
  <si>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</si>
  <si>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</si>
  <si>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</si>
  <si>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</si>
  <si>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</si>
  <si>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</si>
  <si>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</si>
  <si>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</si>
  <si>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</si>
  <si>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</si>
  <si>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</si>
  <si>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</si>
  <si>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</si>
  <si>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</si>
  <si>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</si>
  <si>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</si>
  <si>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</si>
  <si>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</si>
  <si>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</si>
  <si>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</si>
  <si>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</si>
  <si>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</si>
  <si>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</si>
  <si>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</si>
  <si>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</si>
  <si>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</si>
  <si>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</si>
  <si>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</si>
  <si>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</si>
  <si>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</si>
  <si>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</si>
  <si>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</si>
  <si>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</si>
  <si>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</si>
  <si>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</si>
  <si>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</si>
  <si>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</si>
  <si>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</si>
  <si>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</si>
  <si>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</si>
  <si>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</si>
  <si>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r>
      <t xml:space="preserve">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</si>
  <si>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              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</si>
  <si>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</si>
  <si>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Начальник     Запорізького ЛВУМГ                                                                                                                                                             .</t>
  </si>
  <si>
    <t>Деркач А.А.</t>
  </si>
  <si>
    <t xml:space="preserve">Огородник Ю.В.  </t>
  </si>
  <si>
    <t xml:space="preserve">  </t>
  </si>
  <si>
    <r>
      <t xml:space="preserve">Свідоцтво про атестацію </t>
    </r>
    <r>
      <rPr>
        <b/>
        <sz val="8"/>
        <rFont val="Arial"/>
        <family val="2"/>
      </rPr>
      <t>№ АВ-14-15   дійсне до  10.09.20 р.</t>
    </r>
  </si>
  <si>
    <t xml:space="preserve">        01.02.2016       </t>
  </si>
  <si>
    <t xml:space="preserve"> 01.02.2016    </t>
  </si>
  <si>
    <r>
      <t xml:space="preserve">                       та прийнятого ПАТ "Запоріжгаз" Запорізької області  за період з   </t>
    </r>
    <r>
      <rPr>
        <b/>
        <u val="single"/>
        <sz val="11"/>
        <rFont val="Arial"/>
        <family val="2"/>
      </rPr>
      <t>01.01.2016</t>
    </r>
    <r>
      <rPr>
        <sz val="11"/>
        <rFont val="Arial"/>
        <family val="2"/>
      </rPr>
      <t xml:space="preserve">  по  </t>
    </r>
    <r>
      <rPr>
        <b/>
        <u val="single"/>
        <sz val="11"/>
        <rFont val="Arial"/>
        <family val="2"/>
      </rPr>
      <t>31.01.2016</t>
    </r>
    <r>
      <rPr>
        <sz val="11"/>
        <rFont val="Arial"/>
        <family val="2"/>
      </rPr>
      <t xml:space="preserve">  (точка відбору - ГРС-2  м.Запоріжжя)</t>
    </r>
  </si>
  <si>
    <t>не виявл.</t>
  </si>
  <si>
    <t xml:space="preserve">ПАСПОРТ ФІЗИКО-ХІМІЧНИХ ПОКАЗНИКІВ ПРИРОДНОГО ГАЗУ </t>
  </si>
  <si>
    <t xml:space="preserve">                                    протранспортованого УМГ "ХАРКІВТРАНСГАЗ" Запорізьким ЛВУМГ   по  магістральним газопроводам   ШДО,  ШДКРИ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</si>
</sst>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4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4" fontId="13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26">
      <selection activeCell="F9" sqref="F9:S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6.125" style="0" customWidth="1"/>
    <col min="19" max="19" width="5.625" style="0" customWidth="1"/>
    <col min="20" max="25" width="6.75390625" style="0" customWidth="1"/>
    <col min="26" max="27" width="7.75390625" style="0" customWidth="1"/>
    <col min="28" max="28" width="10.375" style="0" customWidth="1"/>
    <col min="29" max="29" width="6.375" style="0" customWidth="1"/>
    <col min="32" max="32" width="9.125" style="7" customWidth="1"/>
  </cols>
  <sheetData>
    <row r="1" spans="2:30" ht="12.75">
      <c r="B1" s="3" t="s">
        <v>43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19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0"/>
      <c r="AA2" s="37"/>
      <c r="AB2" s="37"/>
      <c r="AC2" s="4"/>
      <c r="AD2" s="4"/>
    </row>
    <row r="3" spans="2:30" ht="12.75">
      <c r="B3" s="10" t="s">
        <v>39</v>
      </c>
      <c r="C3" s="10"/>
      <c r="D3" s="10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20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48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36" t="s">
        <v>53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</row>
    <row r="7" spans="2:30" ht="18" customHeight="1">
      <c r="B7" s="41" t="s">
        <v>54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"/>
      <c r="AD7" s="4"/>
    </row>
    <row r="8" spans="2:30" ht="18" customHeight="1">
      <c r="B8" s="43" t="s">
        <v>51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"/>
      <c r="AD8" s="4"/>
    </row>
    <row r="9" spans="2:32" ht="32.25" customHeight="1">
      <c r="B9" s="49" t="s">
        <v>35</v>
      </c>
      <c r="C9" s="38" t="s">
        <v>22</v>
      </c>
      <c r="D9" s="38"/>
      <c r="E9" s="49" t="s">
        <v>36</v>
      </c>
      <c r="F9" s="33" t="s">
        <v>21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9" t="s">
        <v>25</v>
      </c>
      <c r="U9" s="39" t="s">
        <v>28</v>
      </c>
      <c r="V9" s="39" t="s">
        <v>27</v>
      </c>
      <c r="W9" s="33" t="s">
        <v>33</v>
      </c>
      <c r="X9" s="34"/>
      <c r="Y9" s="45"/>
      <c r="Z9" s="39" t="s">
        <v>26</v>
      </c>
      <c r="AA9" s="39" t="s">
        <v>30</v>
      </c>
      <c r="AB9" s="39" t="s">
        <v>31</v>
      </c>
      <c r="AC9" s="4"/>
      <c r="AE9" s="7"/>
      <c r="AF9"/>
    </row>
    <row r="10" spans="2:32" ht="48.75" customHeight="1">
      <c r="B10" s="50"/>
      <c r="C10" s="38"/>
      <c r="D10" s="38"/>
      <c r="E10" s="50"/>
      <c r="F10" s="39" t="s">
        <v>0</v>
      </c>
      <c r="G10" s="39" t="s">
        <v>1</v>
      </c>
      <c r="H10" s="39" t="s">
        <v>2</v>
      </c>
      <c r="I10" s="39" t="s">
        <v>3</v>
      </c>
      <c r="J10" s="39" t="s">
        <v>4</v>
      </c>
      <c r="K10" s="39" t="s">
        <v>5</v>
      </c>
      <c r="L10" s="39" t="s">
        <v>6</v>
      </c>
      <c r="M10" s="39" t="s">
        <v>7</v>
      </c>
      <c r="N10" s="39" t="s">
        <v>8</v>
      </c>
      <c r="O10" s="39" t="s">
        <v>9</v>
      </c>
      <c r="P10" s="38" t="s">
        <v>10</v>
      </c>
      <c r="Q10" s="38"/>
      <c r="R10" s="38" t="s">
        <v>11</v>
      </c>
      <c r="S10" s="38"/>
      <c r="T10" s="39"/>
      <c r="U10" s="39"/>
      <c r="V10" s="39"/>
      <c r="W10" s="39" t="s">
        <v>12</v>
      </c>
      <c r="X10" s="39" t="s">
        <v>32</v>
      </c>
      <c r="Y10" s="39" t="s">
        <v>34</v>
      </c>
      <c r="Z10" s="39"/>
      <c r="AA10" s="39"/>
      <c r="AB10" s="39"/>
      <c r="AC10" s="4"/>
      <c r="AE10" s="7"/>
      <c r="AF10"/>
    </row>
    <row r="11" spans="2:32" ht="15.75" customHeight="1">
      <c r="B11" s="50"/>
      <c r="C11" s="38" t="s">
        <v>23</v>
      </c>
      <c r="D11" s="38" t="s">
        <v>24</v>
      </c>
      <c r="E11" s="50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8" t="s">
        <v>37</v>
      </c>
      <c r="Q11" s="38" t="s">
        <v>13</v>
      </c>
      <c r="R11" s="38" t="s">
        <v>38</v>
      </c>
      <c r="S11" s="38" t="s">
        <v>14</v>
      </c>
      <c r="T11" s="39"/>
      <c r="U11" s="39"/>
      <c r="V11" s="39"/>
      <c r="W11" s="39"/>
      <c r="X11" s="39"/>
      <c r="Y11" s="39"/>
      <c r="Z11" s="39"/>
      <c r="AA11" s="39"/>
      <c r="AB11" s="39"/>
      <c r="AC11" s="4"/>
      <c r="AE11" s="7"/>
      <c r="AF11"/>
    </row>
    <row r="12" spans="2:32" ht="21" customHeight="1">
      <c r="B12" s="51"/>
      <c r="C12" s="38"/>
      <c r="D12" s="38"/>
      <c r="E12" s="5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8"/>
      <c r="Q12" s="38"/>
      <c r="R12" s="38"/>
      <c r="S12" s="38"/>
      <c r="T12" s="39"/>
      <c r="U12" s="39"/>
      <c r="V12" s="39"/>
      <c r="W12" s="46" t="s">
        <v>29</v>
      </c>
      <c r="X12" s="47"/>
      <c r="Y12" s="48"/>
      <c r="Z12" s="39"/>
      <c r="AA12" s="39"/>
      <c r="AB12" s="39"/>
      <c r="AC12" s="4"/>
      <c r="AE12" s="7"/>
      <c r="AF12"/>
    </row>
    <row r="13" spans="2:32" ht="12.75">
      <c r="B13" s="8">
        <v>1</v>
      </c>
      <c r="C13" s="27"/>
      <c r="D13" s="27"/>
      <c r="E13" s="2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>IF(AD13=100,"ОК"," ")</f>
        <v> </v>
      </c>
      <c r="AF13"/>
    </row>
    <row r="14" spans="2:32" ht="12.75">
      <c r="B14" s="8">
        <v>2</v>
      </c>
      <c r="C14" s="27"/>
      <c r="D14" s="27"/>
      <c r="E14" s="2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  <c r="W14" s="13"/>
      <c r="X14" s="11"/>
      <c r="Y14" s="11"/>
      <c r="Z14" s="14"/>
      <c r="AA14" s="13"/>
      <c r="AB14" s="13"/>
      <c r="AD14" s="5">
        <f aca="true" t="shared" si="0" ref="AD14:AD46">SUM(F14:P14,R14)</f>
        <v>0</v>
      </c>
      <c r="AE14" s="6" t="str">
        <f>IF(AD14=100,"ОК"," ")</f>
        <v> </v>
      </c>
      <c r="AF14"/>
    </row>
    <row r="15" spans="2:32" ht="12.75">
      <c r="B15" s="8">
        <v>3</v>
      </c>
      <c r="C15" s="27"/>
      <c r="D15" s="27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D15" s="5">
        <f t="shared" si="0"/>
        <v>0</v>
      </c>
      <c r="AE15" s="6" t="str">
        <f>IF(AD15=100,"ОК"," ")</f>
        <v> </v>
      </c>
      <c r="AF15"/>
    </row>
    <row r="16" spans="2:32" ht="12.75">
      <c r="B16" s="8">
        <v>4</v>
      </c>
      <c r="C16" s="27">
        <v>40.7</v>
      </c>
      <c r="D16" s="27">
        <v>5</v>
      </c>
      <c r="E16" s="28">
        <v>4</v>
      </c>
      <c r="F16" s="11">
        <v>95.535</v>
      </c>
      <c r="G16" s="11">
        <v>2.356</v>
      </c>
      <c r="H16" s="11">
        <v>0.717</v>
      </c>
      <c r="I16" s="11">
        <v>0.104</v>
      </c>
      <c r="J16" s="11">
        <v>0.118</v>
      </c>
      <c r="K16" s="11">
        <v>0.001</v>
      </c>
      <c r="L16" s="11">
        <v>0.025</v>
      </c>
      <c r="M16" s="11">
        <v>0.019</v>
      </c>
      <c r="N16" s="11">
        <v>0.009</v>
      </c>
      <c r="O16" s="11">
        <v>0.009</v>
      </c>
      <c r="P16" s="11">
        <v>0.933</v>
      </c>
      <c r="Q16" s="11">
        <v>0.931</v>
      </c>
      <c r="R16" s="11">
        <v>0.174</v>
      </c>
      <c r="S16" s="11">
        <v>0.175</v>
      </c>
      <c r="T16" s="12"/>
      <c r="U16" s="13">
        <v>8188</v>
      </c>
      <c r="V16" s="13">
        <v>11886</v>
      </c>
      <c r="W16" s="13"/>
      <c r="X16" s="11">
        <v>0.703</v>
      </c>
      <c r="Y16" s="11"/>
      <c r="Z16" s="14"/>
      <c r="AA16" s="13"/>
      <c r="AB16" s="13"/>
      <c r="AD16" s="5">
        <f t="shared" si="0"/>
        <v>100.00000000000001</v>
      </c>
      <c r="AE16" s="6" t="str">
        <f aca="true" t="shared" si="1" ref="AE16:AE45">IF(AD16=100,"ОК"," ")</f>
        <v>ОК</v>
      </c>
      <c r="AF16"/>
    </row>
    <row r="17" spans="2:32" ht="12.75">
      <c r="B17" s="8">
        <v>5</v>
      </c>
      <c r="C17" s="27">
        <v>40</v>
      </c>
      <c r="D17" s="27">
        <v>4</v>
      </c>
      <c r="E17" s="28">
        <v>5</v>
      </c>
      <c r="F17" s="11">
        <v>95.429</v>
      </c>
      <c r="G17" s="11">
        <v>2.421</v>
      </c>
      <c r="H17" s="11">
        <v>0.732</v>
      </c>
      <c r="I17" s="11">
        <v>0.106</v>
      </c>
      <c r="J17" s="11">
        <v>0.121</v>
      </c>
      <c r="K17" s="11">
        <v>0.001</v>
      </c>
      <c r="L17" s="11">
        <v>0.026</v>
      </c>
      <c r="M17" s="11">
        <v>0.019</v>
      </c>
      <c r="N17" s="11">
        <v>0.01</v>
      </c>
      <c r="O17" s="11">
        <v>0.009</v>
      </c>
      <c r="P17" s="11">
        <v>0.944</v>
      </c>
      <c r="Q17" s="11">
        <v>0.942</v>
      </c>
      <c r="R17" s="11">
        <v>0.182</v>
      </c>
      <c r="S17" s="11">
        <v>0.183</v>
      </c>
      <c r="T17" s="12">
        <v>-21</v>
      </c>
      <c r="U17" s="13">
        <v>8194</v>
      </c>
      <c r="V17" s="13">
        <v>11887</v>
      </c>
      <c r="W17" s="13"/>
      <c r="X17" s="11">
        <v>0.704</v>
      </c>
      <c r="Y17" s="11"/>
      <c r="Z17" s="14" t="s">
        <v>52</v>
      </c>
      <c r="AA17" s="13"/>
      <c r="AB17" s="13"/>
      <c r="AD17" s="5">
        <f t="shared" si="0"/>
        <v>100.00000000000001</v>
      </c>
      <c r="AE17" s="6" t="str">
        <f t="shared" si="1"/>
        <v>ОК</v>
      </c>
      <c r="AF17"/>
    </row>
    <row r="18" spans="2:32" ht="12.75">
      <c r="B18" s="8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 t="shared" si="0"/>
        <v>0</v>
      </c>
      <c r="AE18" s="6" t="str">
        <f t="shared" si="1"/>
        <v> </v>
      </c>
      <c r="AF18"/>
    </row>
    <row r="19" spans="2:32" ht="12.75">
      <c r="B19" s="8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1"/>
      <c r="X19" s="11"/>
      <c r="Y19" s="11"/>
      <c r="Z19" s="14"/>
      <c r="AA19" s="22"/>
      <c r="AB19" s="13"/>
      <c r="AD19" s="5">
        <f t="shared" si="0"/>
        <v>0</v>
      </c>
      <c r="AE19" s="6" t="str">
        <f t="shared" si="1"/>
        <v> </v>
      </c>
      <c r="AF19"/>
    </row>
    <row r="20" spans="2:32" ht="12.75">
      <c r="B20" s="8">
        <v>8</v>
      </c>
      <c r="C20" s="27"/>
      <c r="D20" s="27"/>
      <c r="E20" s="2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14"/>
      <c r="AA20" s="13"/>
      <c r="AB20" s="13"/>
      <c r="AD20" s="5">
        <f t="shared" si="0"/>
        <v>0</v>
      </c>
      <c r="AE20" s="6" t="str">
        <f t="shared" si="1"/>
        <v> </v>
      </c>
      <c r="AF20"/>
    </row>
    <row r="21" spans="2:32" ht="12.75">
      <c r="B21" s="8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0"/>
        <v>0</v>
      </c>
      <c r="AE21" s="6" t="str">
        <f t="shared" si="1"/>
        <v> </v>
      </c>
      <c r="AF21"/>
    </row>
    <row r="22" spans="2:32" ht="12.75">
      <c r="B22" s="8">
        <v>10</v>
      </c>
      <c r="C22" s="27"/>
      <c r="D22" s="27"/>
      <c r="E22" s="2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V22" s="13"/>
      <c r="W22" s="11"/>
      <c r="X22" s="11"/>
      <c r="Y22" s="11"/>
      <c r="Z22" s="26"/>
      <c r="AA22" s="13"/>
      <c r="AB22" s="13"/>
      <c r="AD22" s="5">
        <f t="shared" si="0"/>
        <v>0</v>
      </c>
      <c r="AE22" s="6" t="str">
        <f t="shared" si="1"/>
        <v> </v>
      </c>
      <c r="AF22"/>
    </row>
    <row r="23" spans="2:32" ht="12.75">
      <c r="B23" s="8">
        <v>11</v>
      </c>
      <c r="C23" s="27">
        <v>41.8</v>
      </c>
      <c r="D23" s="27">
        <v>4</v>
      </c>
      <c r="E23" s="28">
        <v>11</v>
      </c>
      <c r="F23" s="11">
        <v>95.305</v>
      </c>
      <c r="G23" s="11">
        <v>2.5</v>
      </c>
      <c r="H23" s="11">
        <v>0.762</v>
      </c>
      <c r="I23" s="11">
        <v>0.111</v>
      </c>
      <c r="J23" s="11">
        <v>0.125</v>
      </c>
      <c r="K23" s="11">
        <v>0.001</v>
      </c>
      <c r="L23" s="11">
        <v>0.026</v>
      </c>
      <c r="M23" s="11">
        <v>0.019</v>
      </c>
      <c r="N23" s="11">
        <v>0.009</v>
      </c>
      <c r="O23" s="11">
        <v>0.009</v>
      </c>
      <c r="P23" s="11">
        <v>0.944</v>
      </c>
      <c r="Q23" s="11">
        <v>0.942</v>
      </c>
      <c r="R23" s="11">
        <v>0.189</v>
      </c>
      <c r="S23" s="11">
        <v>0.19</v>
      </c>
      <c r="T23" s="12"/>
      <c r="U23" s="13">
        <v>8203</v>
      </c>
      <c r="V23" s="13">
        <v>11892</v>
      </c>
      <c r="W23" s="13"/>
      <c r="X23" s="11">
        <v>0.705</v>
      </c>
      <c r="Y23" s="11"/>
      <c r="Z23" s="26"/>
      <c r="AA23" s="13"/>
      <c r="AB23" s="13"/>
      <c r="AD23" s="5">
        <f t="shared" si="0"/>
        <v>100.00000000000001</v>
      </c>
      <c r="AE23" s="6" t="str">
        <f t="shared" si="1"/>
        <v>ОК</v>
      </c>
      <c r="AF23"/>
    </row>
    <row r="24" spans="2:32" ht="12.75">
      <c r="B24" s="8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1"/>
      <c r="X24" s="11"/>
      <c r="Y24" s="11"/>
      <c r="Z24" s="26"/>
      <c r="AA24" s="13"/>
      <c r="AB24" s="13"/>
      <c r="AD24" s="5">
        <f t="shared" si="0"/>
        <v>0</v>
      </c>
      <c r="AE24" s="6" t="str">
        <f t="shared" si="1"/>
        <v> </v>
      </c>
      <c r="AF24"/>
    </row>
    <row r="25" spans="2:32" ht="12.75">
      <c r="B25" s="8">
        <v>13</v>
      </c>
      <c r="C25" s="27">
        <v>43.5</v>
      </c>
      <c r="D25" s="27">
        <v>4</v>
      </c>
      <c r="E25" s="28">
        <v>13</v>
      </c>
      <c r="F25" s="11">
        <v>95.262</v>
      </c>
      <c r="G25" s="11">
        <v>2.527</v>
      </c>
      <c r="H25" s="11">
        <v>0.769</v>
      </c>
      <c r="I25" s="11">
        <v>0.111</v>
      </c>
      <c r="J25" s="11">
        <v>0.125</v>
      </c>
      <c r="K25" s="11">
        <v>0.001</v>
      </c>
      <c r="L25" s="11">
        <v>0.026</v>
      </c>
      <c r="M25" s="11">
        <v>0.019</v>
      </c>
      <c r="N25" s="11">
        <v>0.009</v>
      </c>
      <c r="O25" s="11">
        <v>0.011</v>
      </c>
      <c r="P25" s="11">
        <v>0.948</v>
      </c>
      <c r="Q25" s="11">
        <v>0.946</v>
      </c>
      <c r="R25" s="11">
        <v>0.192</v>
      </c>
      <c r="S25" s="11">
        <v>0.193</v>
      </c>
      <c r="T25" s="12">
        <v>-18.6</v>
      </c>
      <c r="U25" s="13">
        <v>8205</v>
      </c>
      <c r="V25" s="13">
        <v>11892</v>
      </c>
      <c r="W25" s="11"/>
      <c r="X25" s="11">
        <v>0.705</v>
      </c>
      <c r="Y25" s="11"/>
      <c r="Z25" s="26"/>
      <c r="AA25" s="13"/>
      <c r="AB25" s="13"/>
      <c r="AD25" s="5">
        <f t="shared" si="0"/>
        <v>100</v>
      </c>
      <c r="AE25" s="6" t="str">
        <f t="shared" si="1"/>
        <v>ОК</v>
      </c>
      <c r="AF25"/>
    </row>
    <row r="26" spans="2:32" ht="12.75">
      <c r="B26" s="8">
        <v>14</v>
      </c>
      <c r="C26" s="27"/>
      <c r="D26" s="27"/>
      <c r="E26" s="2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1"/>
      <c r="X26" s="11"/>
      <c r="Y26" s="11"/>
      <c r="Z26" s="14"/>
      <c r="AA26" s="13"/>
      <c r="AB26" s="15"/>
      <c r="AD26" s="5">
        <f t="shared" si="0"/>
        <v>0</v>
      </c>
      <c r="AE26" s="6" t="str">
        <f t="shared" si="1"/>
        <v> </v>
      </c>
      <c r="AF26"/>
    </row>
    <row r="27" spans="2:32" ht="12.75">
      <c r="B27" s="8">
        <v>15</v>
      </c>
      <c r="C27" s="27">
        <v>43</v>
      </c>
      <c r="D27" s="27">
        <v>4</v>
      </c>
      <c r="E27" s="28">
        <v>15</v>
      </c>
      <c r="F27" s="11">
        <v>95.67</v>
      </c>
      <c r="G27" s="11">
        <v>2.303</v>
      </c>
      <c r="H27" s="11">
        <v>0.712</v>
      </c>
      <c r="I27" s="11">
        <v>0.108</v>
      </c>
      <c r="J27" s="11">
        <v>0.114</v>
      </c>
      <c r="K27" s="11">
        <v>0.001</v>
      </c>
      <c r="L27" s="11">
        <v>0.023</v>
      </c>
      <c r="M27" s="11">
        <v>0.016</v>
      </c>
      <c r="N27" s="11">
        <v>0.008</v>
      </c>
      <c r="O27" s="11">
        <v>0.01</v>
      </c>
      <c r="P27" s="11">
        <v>0.869</v>
      </c>
      <c r="Q27" s="11">
        <v>0.867</v>
      </c>
      <c r="R27" s="11">
        <v>0.166</v>
      </c>
      <c r="S27" s="11">
        <v>0.167</v>
      </c>
      <c r="T27" s="12"/>
      <c r="U27" s="13">
        <v>8188</v>
      </c>
      <c r="V27" s="13">
        <v>11895</v>
      </c>
      <c r="W27" s="13"/>
      <c r="X27" s="11">
        <v>0.702</v>
      </c>
      <c r="Y27" s="11"/>
      <c r="Z27" s="14"/>
      <c r="AA27" s="13"/>
      <c r="AB27" s="22"/>
      <c r="AD27" s="5">
        <f t="shared" si="0"/>
        <v>100.00000000000001</v>
      </c>
      <c r="AE27" s="6" t="str">
        <f t="shared" si="1"/>
        <v>ОК</v>
      </c>
      <c r="AF27"/>
    </row>
    <row r="28" spans="2:32" ht="12.75">
      <c r="B28" s="9">
        <v>16</v>
      </c>
      <c r="C28" s="16"/>
      <c r="D28" s="16"/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/>
      <c r="V28" s="13"/>
      <c r="W28" s="11"/>
      <c r="X28" s="11"/>
      <c r="Y28" s="13"/>
      <c r="Z28" s="14"/>
      <c r="AA28" s="13"/>
      <c r="AB28" s="22"/>
      <c r="AD28" s="5">
        <f t="shared" si="0"/>
        <v>0</v>
      </c>
      <c r="AE28" s="6" t="str">
        <f t="shared" si="1"/>
        <v> </v>
      </c>
      <c r="AF28"/>
    </row>
    <row r="29" spans="2:32" ht="12.75">
      <c r="B29" s="9">
        <v>17</v>
      </c>
      <c r="C29" s="16"/>
      <c r="D29" s="16"/>
      <c r="E29" s="1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13"/>
      <c r="X29" s="13"/>
      <c r="Y29" s="13"/>
      <c r="Z29" s="14"/>
      <c r="AA29" s="13"/>
      <c r="AB29" s="15"/>
      <c r="AD29" s="5">
        <f t="shared" si="0"/>
        <v>0</v>
      </c>
      <c r="AE29" s="6" t="str">
        <f t="shared" si="1"/>
        <v> </v>
      </c>
      <c r="AF29"/>
    </row>
    <row r="30" spans="2:32" ht="12.75">
      <c r="B30" s="9">
        <v>18</v>
      </c>
      <c r="C30" s="16">
        <v>42.7</v>
      </c>
      <c r="D30" s="16">
        <v>4</v>
      </c>
      <c r="E30" s="17">
        <v>18</v>
      </c>
      <c r="F30" s="11">
        <v>95.925</v>
      </c>
      <c r="G30" s="11">
        <v>2.151</v>
      </c>
      <c r="H30" s="11">
        <v>0.675</v>
      </c>
      <c r="I30" s="11">
        <v>0.104</v>
      </c>
      <c r="J30" s="11">
        <v>0.106</v>
      </c>
      <c r="K30" s="11">
        <v>0.001</v>
      </c>
      <c r="L30" s="11">
        <v>0.021</v>
      </c>
      <c r="M30" s="11">
        <v>0.015</v>
      </c>
      <c r="N30" s="11">
        <v>0.006</v>
      </c>
      <c r="O30" s="11">
        <v>0.009</v>
      </c>
      <c r="P30" s="11">
        <v>0.833</v>
      </c>
      <c r="Q30" s="11">
        <v>0.831</v>
      </c>
      <c r="R30" s="11">
        <v>0.154</v>
      </c>
      <c r="S30" s="11">
        <v>0.154</v>
      </c>
      <c r="T30" s="12"/>
      <c r="U30" s="13">
        <v>8174</v>
      </c>
      <c r="V30" s="13">
        <v>11892</v>
      </c>
      <c r="W30" s="13"/>
      <c r="X30" s="11">
        <v>0.7</v>
      </c>
      <c r="Y30" s="13"/>
      <c r="Z30" s="14"/>
      <c r="AA30" s="13"/>
      <c r="AB30" s="13"/>
      <c r="AD30" s="5">
        <f t="shared" si="0"/>
        <v>99.99999999999999</v>
      </c>
      <c r="AE30" s="6" t="str">
        <f t="shared" si="1"/>
        <v>ОК</v>
      </c>
      <c r="AF30"/>
    </row>
    <row r="31" spans="2:32" ht="12.75">
      <c r="B31" s="9">
        <v>19</v>
      </c>
      <c r="C31" s="16"/>
      <c r="D31" s="16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3"/>
      <c r="Z31" s="14"/>
      <c r="AA31" s="13"/>
      <c r="AB31" s="13"/>
      <c r="AD31" s="5">
        <f t="shared" si="0"/>
        <v>0</v>
      </c>
      <c r="AE31" s="6" t="str">
        <f t="shared" si="1"/>
        <v> </v>
      </c>
      <c r="AF31"/>
    </row>
    <row r="32" spans="2:32" ht="12.75">
      <c r="B32" s="9">
        <v>20</v>
      </c>
      <c r="C32" s="16"/>
      <c r="D32" s="16"/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3"/>
      <c r="V32" s="13"/>
      <c r="W32" s="13"/>
      <c r="X32" s="11"/>
      <c r="Y32" s="13"/>
      <c r="Z32" s="14"/>
      <c r="AA32" s="13"/>
      <c r="AB32" s="22"/>
      <c r="AD32" s="5">
        <f t="shared" si="0"/>
        <v>0</v>
      </c>
      <c r="AE32" s="6" t="str">
        <f t="shared" si="1"/>
        <v> </v>
      </c>
      <c r="AF32"/>
    </row>
    <row r="33" spans="2:32" ht="12.75">
      <c r="B33" s="9">
        <v>21</v>
      </c>
      <c r="C33" s="16">
        <v>42.5</v>
      </c>
      <c r="D33" s="16">
        <v>3</v>
      </c>
      <c r="E33" s="17">
        <v>21</v>
      </c>
      <c r="F33" s="11">
        <v>95.365</v>
      </c>
      <c r="G33" s="11">
        <v>2.401</v>
      </c>
      <c r="H33" s="11">
        <v>0.736</v>
      </c>
      <c r="I33" s="11">
        <v>0.106</v>
      </c>
      <c r="J33" s="11">
        <v>0.12</v>
      </c>
      <c r="K33" s="11">
        <v>0.001</v>
      </c>
      <c r="L33" s="11">
        <v>0.025</v>
      </c>
      <c r="M33" s="11">
        <v>0.019</v>
      </c>
      <c r="N33" s="11">
        <v>0.01</v>
      </c>
      <c r="O33" s="11">
        <v>0.009</v>
      </c>
      <c r="P33" s="11">
        <v>1.024</v>
      </c>
      <c r="Q33" s="11">
        <v>1.022</v>
      </c>
      <c r="R33" s="11">
        <v>0.184</v>
      </c>
      <c r="S33" s="11">
        <v>0.185</v>
      </c>
      <c r="T33" s="12">
        <v>-21.6</v>
      </c>
      <c r="U33" s="13">
        <v>8186</v>
      </c>
      <c r="V33" s="13">
        <v>11874</v>
      </c>
      <c r="W33" s="13"/>
      <c r="X33" s="11">
        <v>0.704</v>
      </c>
      <c r="Y33" s="13"/>
      <c r="Z33" s="14"/>
      <c r="AA33" s="13"/>
      <c r="AB33" s="13"/>
      <c r="AD33" s="5">
        <f t="shared" si="0"/>
        <v>100.00000000000001</v>
      </c>
      <c r="AE33" s="6" t="str">
        <f t="shared" si="1"/>
        <v>ОК</v>
      </c>
      <c r="AF33"/>
    </row>
    <row r="34" spans="2:32" ht="12.75">
      <c r="B34" s="9">
        <v>22</v>
      </c>
      <c r="C34" s="16"/>
      <c r="D34" s="16"/>
      <c r="E34" s="1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1"/>
      <c r="X34" s="11"/>
      <c r="Y34" s="13"/>
      <c r="Z34" s="14"/>
      <c r="AA34" s="13"/>
      <c r="AB34" s="15"/>
      <c r="AD34" s="5">
        <f t="shared" si="0"/>
        <v>0</v>
      </c>
      <c r="AE34" s="6" t="str">
        <f t="shared" si="1"/>
        <v> </v>
      </c>
      <c r="AF34"/>
    </row>
    <row r="35" spans="2:32" ht="12.75">
      <c r="B35" s="9">
        <v>23</v>
      </c>
      <c r="C35" s="16"/>
      <c r="D35" s="16"/>
      <c r="E35" s="17"/>
      <c r="F35" s="22"/>
      <c r="G35" s="11"/>
      <c r="H35" s="11"/>
      <c r="I35" s="22"/>
      <c r="J35" s="11"/>
      <c r="K35" s="11"/>
      <c r="L35" s="11"/>
      <c r="M35" s="11"/>
      <c r="N35" s="22"/>
      <c r="O35" s="22"/>
      <c r="P35" s="22"/>
      <c r="Q35" s="11"/>
      <c r="R35" s="11"/>
      <c r="S35" s="11"/>
      <c r="T35" s="12"/>
      <c r="U35" s="22"/>
      <c r="V35" s="22"/>
      <c r="W35" s="22"/>
      <c r="X35" s="11"/>
      <c r="Y35" s="22"/>
      <c r="Z35" s="14"/>
      <c r="AA35" s="13"/>
      <c r="AB35" s="15"/>
      <c r="AD35" s="5">
        <f t="shared" si="0"/>
        <v>0</v>
      </c>
      <c r="AE35" s="6" t="str">
        <f t="shared" si="1"/>
        <v> </v>
      </c>
      <c r="AF35"/>
    </row>
    <row r="36" spans="2:32" ht="12.75">
      <c r="B36" s="9">
        <v>24</v>
      </c>
      <c r="C36" s="16"/>
      <c r="D36" s="16"/>
      <c r="E36" s="1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26"/>
      <c r="AA36" s="30"/>
      <c r="AB36" s="31"/>
      <c r="AD36" s="5">
        <f t="shared" si="0"/>
        <v>0</v>
      </c>
      <c r="AE36" s="6" t="str">
        <f t="shared" si="1"/>
        <v> </v>
      </c>
      <c r="AF36"/>
    </row>
    <row r="37" spans="2:32" ht="12.75">
      <c r="B37" s="9">
        <v>25</v>
      </c>
      <c r="C37" s="16">
        <v>41.4</v>
      </c>
      <c r="D37" s="16">
        <v>3</v>
      </c>
      <c r="E37" s="17">
        <v>25</v>
      </c>
      <c r="F37" s="11">
        <v>94.096</v>
      </c>
      <c r="G37" s="11">
        <v>2.916</v>
      </c>
      <c r="H37" s="11">
        <v>0.857</v>
      </c>
      <c r="I37" s="11">
        <v>0.108</v>
      </c>
      <c r="J37" s="11">
        <v>0.142</v>
      </c>
      <c r="K37" s="11">
        <v>0.001</v>
      </c>
      <c r="L37" s="11">
        <v>0.027</v>
      </c>
      <c r="M37" s="11">
        <v>0.021</v>
      </c>
      <c r="N37" s="11">
        <v>0.01</v>
      </c>
      <c r="O37" s="11">
        <v>0.01</v>
      </c>
      <c r="P37" s="11">
        <v>1.602</v>
      </c>
      <c r="Q37" s="11">
        <v>1.599</v>
      </c>
      <c r="R37" s="11">
        <v>0.21</v>
      </c>
      <c r="S37" s="11">
        <v>0.211</v>
      </c>
      <c r="T37" s="12"/>
      <c r="U37" s="13">
        <v>8191</v>
      </c>
      <c r="V37" s="13">
        <v>11810</v>
      </c>
      <c r="W37" s="13"/>
      <c r="X37" s="13">
        <v>0.712</v>
      </c>
      <c r="Y37" s="13"/>
      <c r="Z37" s="14" t="s">
        <v>52</v>
      </c>
      <c r="AA37" s="13"/>
      <c r="AB37" s="13"/>
      <c r="AD37" s="5">
        <f t="shared" si="0"/>
        <v>100.00000000000001</v>
      </c>
      <c r="AE37" s="6" t="str">
        <f t="shared" si="1"/>
        <v>ОК</v>
      </c>
      <c r="AF37"/>
    </row>
    <row r="38" spans="2:32" ht="12.75">
      <c r="B38" s="9">
        <v>26</v>
      </c>
      <c r="C38" s="1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14"/>
      <c r="AA38" s="13"/>
      <c r="AB38" s="15"/>
      <c r="AD38" s="5">
        <f t="shared" si="0"/>
        <v>0</v>
      </c>
      <c r="AE38" s="6" t="str">
        <f t="shared" si="1"/>
        <v> </v>
      </c>
      <c r="AF38"/>
    </row>
    <row r="39" spans="2:32" ht="12.75">
      <c r="B39" s="9">
        <v>27</v>
      </c>
      <c r="C39" s="16">
        <v>41.9</v>
      </c>
      <c r="D39" s="16">
        <v>3</v>
      </c>
      <c r="E39" s="17">
        <v>27</v>
      </c>
      <c r="F39" s="11">
        <v>93.951</v>
      </c>
      <c r="G39" s="11">
        <v>2.982</v>
      </c>
      <c r="H39" s="11">
        <v>0.881</v>
      </c>
      <c r="I39" s="11">
        <v>0.112</v>
      </c>
      <c r="J39" s="11">
        <v>0.149</v>
      </c>
      <c r="K39" s="11">
        <v>0.001</v>
      </c>
      <c r="L39" s="11">
        <v>0.026</v>
      </c>
      <c r="M39" s="11">
        <v>0.02</v>
      </c>
      <c r="N39" s="11">
        <v>0.009</v>
      </c>
      <c r="O39" s="11">
        <v>0.011</v>
      </c>
      <c r="P39" s="11">
        <v>1.66</v>
      </c>
      <c r="Q39" s="11">
        <v>1.657</v>
      </c>
      <c r="R39" s="11">
        <v>0.198</v>
      </c>
      <c r="S39" s="11">
        <v>0.199</v>
      </c>
      <c r="T39" s="12">
        <v>-20.5</v>
      </c>
      <c r="U39" s="13">
        <v>8196</v>
      </c>
      <c r="V39" s="13">
        <v>11808</v>
      </c>
      <c r="W39" s="11">
        <v>0.713</v>
      </c>
      <c r="X39" s="11">
        <v>0.713</v>
      </c>
      <c r="Y39" s="13"/>
      <c r="Z39" s="14"/>
      <c r="AA39" s="14"/>
      <c r="AB39" s="15"/>
      <c r="AD39" s="5">
        <f t="shared" si="0"/>
        <v>99.99999999999997</v>
      </c>
      <c r="AE39" s="6" t="str">
        <f t="shared" si="1"/>
        <v>ОК</v>
      </c>
      <c r="AF39"/>
    </row>
    <row r="40" spans="2:32" ht="12.75">
      <c r="B40" s="9">
        <v>28</v>
      </c>
      <c r="C40" s="16"/>
      <c r="D40" s="16"/>
      <c r="E40" s="1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14"/>
      <c r="AA40" s="14"/>
      <c r="AB40" s="22"/>
      <c r="AD40" s="5">
        <f t="shared" si="0"/>
        <v>0</v>
      </c>
      <c r="AE40" s="6" t="str">
        <f t="shared" si="1"/>
        <v> </v>
      </c>
      <c r="AF40"/>
    </row>
    <row r="41" spans="2:32" ht="12.75" customHeight="1">
      <c r="B41" s="9">
        <v>29</v>
      </c>
      <c r="C41" s="16">
        <v>43.2</v>
      </c>
      <c r="D41" s="16">
        <v>3</v>
      </c>
      <c r="E41" s="17">
        <v>29</v>
      </c>
      <c r="F41" s="11">
        <v>93.876</v>
      </c>
      <c r="G41" s="11">
        <v>2.8833</v>
      </c>
      <c r="H41" s="11">
        <v>0.849</v>
      </c>
      <c r="I41" s="11">
        <v>0.112</v>
      </c>
      <c r="J41" s="11">
        <v>0.151</v>
      </c>
      <c r="K41" s="11">
        <v>0.001</v>
      </c>
      <c r="L41" s="11">
        <v>0.024</v>
      </c>
      <c r="M41" s="11">
        <v>0.019</v>
      </c>
      <c r="N41" s="11">
        <v>0.008</v>
      </c>
      <c r="O41" s="11">
        <v>0.011</v>
      </c>
      <c r="P41" s="11">
        <v>1.894</v>
      </c>
      <c r="Q41" s="11">
        <v>1.89</v>
      </c>
      <c r="R41" s="11">
        <v>0.172</v>
      </c>
      <c r="S41" s="11">
        <v>0.173</v>
      </c>
      <c r="T41" s="12"/>
      <c r="U41" s="13">
        <v>8168</v>
      </c>
      <c r="V41" s="13">
        <v>11770</v>
      </c>
      <c r="W41" s="13"/>
      <c r="X41" s="11">
        <v>0.713</v>
      </c>
      <c r="Y41" s="13"/>
      <c r="Z41" s="14"/>
      <c r="AA41" s="14"/>
      <c r="AB41" s="15"/>
      <c r="AD41" s="5">
        <f t="shared" si="0"/>
        <v>100.00030000000001</v>
      </c>
      <c r="AE41" s="6" t="str">
        <f t="shared" si="1"/>
        <v> </v>
      </c>
      <c r="AF41"/>
    </row>
    <row r="42" spans="2:32" ht="12.75" customHeight="1">
      <c r="B42" s="9">
        <v>30</v>
      </c>
      <c r="C42" s="16"/>
      <c r="D42" s="16"/>
      <c r="E42" s="1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29"/>
      <c r="U42" s="13"/>
      <c r="V42" s="13"/>
      <c r="W42" s="13"/>
      <c r="X42" s="11"/>
      <c r="Y42" s="13"/>
      <c r="Z42" s="14"/>
      <c r="AA42" s="14"/>
      <c r="AB42" s="15"/>
      <c r="AD42" s="5">
        <f t="shared" si="0"/>
        <v>0</v>
      </c>
      <c r="AE42" s="6" t="str">
        <f t="shared" si="1"/>
        <v> </v>
      </c>
      <c r="AF42"/>
    </row>
    <row r="43" spans="2:32" ht="12.75" customHeight="1">
      <c r="B43" s="9">
        <v>31</v>
      </c>
      <c r="C43" s="16"/>
      <c r="D43" s="16"/>
      <c r="E43" s="1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0"/>
        <v>0</v>
      </c>
      <c r="AE43" s="6"/>
      <c r="AF43"/>
    </row>
    <row r="44" spans="2:32" ht="12.75" customHeight="1">
      <c r="B44" s="9"/>
      <c r="C44" s="16"/>
      <c r="D44" s="16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3"/>
      <c r="Z44" s="14"/>
      <c r="AA44" s="14"/>
      <c r="AB44" s="15"/>
      <c r="AD44" s="5">
        <f t="shared" si="0"/>
        <v>0</v>
      </c>
      <c r="AE44" s="6" t="str">
        <f t="shared" si="1"/>
        <v> </v>
      </c>
      <c r="AF44"/>
    </row>
    <row r="45" spans="2:32" ht="14.25" customHeight="1">
      <c r="B45" s="9"/>
      <c r="C45" s="16"/>
      <c r="D45" s="16"/>
      <c r="E45" s="17"/>
      <c r="F45" s="22">
        <f aca="true" t="shared" si="2" ref="F45:S45">SUM(F13:F44)</f>
        <v>950.414</v>
      </c>
      <c r="G45" s="11">
        <f t="shared" si="2"/>
        <v>25.4403</v>
      </c>
      <c r="H45" s="22">
        <f t="shared" si="2"/>
        <v>7.69</v>
      </c>
      <c r="I45" s="11">
        <f t="shared" si="2"/>
        <v>1.082</v>
      </c>
      <c r="J45" s="11">
        <f t="shared" si="2"/>
        <v>1.271</v>
      </c>
      <c r="K45" s="11">
        <f t="shared" si="2"/>
        <v>0.010000000000000002</v>
      </c>
      <c r="L45" s="11">
        <f t="shared" si="2"/>
        <v>0.24899999999999997</v>
      </c>
      <c r="M45" s="11">
        <f t="shared" si="2"/>
        <v>0.18599999999999997</v>
      </c>
      <c r="N45" s="11">
        <f t="shared" si="2"/>
        <v>0.088</v>
      </c>
      <c r="O45" s="11">
        <f t="shared" si="2"/>
        <v>0.09799999999999998</v>
      </c>
      <c r="P45" s="22">
        <f t="shared" si="2"/>
        <v>11.651</v>
      </c>
      <c r="Q45" s="22">
        <f t="shared" si="2"/>
        <v>11.627</v>
      </c>
      <c r="R45" s="11">
        <f t="shared" si="2"/>
        <v>1.8209999999999997</v>
      </c>
      <c r="S45" s="11">
        <f t="shared" si="2"/>
        <v>1.8300000000000003</v>
      </c>
      <c r="T45" s="22"/>
      <c r="U45" s="22">
        <f>SUM(U13:U44)</f>
        <v>81893</v>
      </c>
      <c r="V45" s="13">
        <f>SUM(V13:V44)</f>
        <v>118606</v>
      </c>
      <c r="W45" s="13"/>
      <c r="X45" s="11"/>
      <c r="Y45" s="13"/>
      <c r="Z45" s="14"/>
      <c r="AA45" s="14"/>
      <c r="AB45" s="15"/>
      <c r="AD45" s="5">
        <f t="shared" si="0"/>
        <v>1000.0002999999999</v>
      </c>
      <c r="AE45" s="6" t="str">
        <f t="shared" si="1"/>
        <v> </v>
      </c>
      <c r="AF45"/>
    </row>
    <row r="46" spans="2:32" ht="14.25" customHeight="1" hidden="1">
      <c r="B46" s="9">
        <v>31</v>
      </c>
      <c r="C46" s="16"/>
      <c r="D46" s="16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3"/>
      <c r="Y46" s="13"/>
      <c r="Z46" s="14"/>
      <c r="AA46" s="14"/>
      <c r="AB46" s="15"/>
      <c r="AD46" s="5">
        <f t="shared" si="0"/>
        <v>0</v>
      </c>
      <c r="AE46" s="6"/>
      <c r="AF46"/>
    </row>
    <row r="47" spans="3:32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18" t="s">
        <v>44</v>
      </c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45</v>
      </c>
      <c r="U49" s="20"/>
      <c r="V49" s="20"/>
      <c r="W49" s="20"/>
      <c r="X49" s="20"/>
      <c r="Y49" s="19"/>
      <c r="Z49" s="24"/>
      <c r="AA49" s="24" t="s">
        <v>49</v>
      </c>
      <c r="AB49" s="19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41</v>
      </c>
    </row>
    <row r="51" spans="3:28" ht="18" customHeight="1">
      <c r="C51" s="18" t="s">
        <v>40</v>
      </c>
      <c r="D51" s="21"/>
      <c r="E51" s="21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47</v>
      </c>
      <c r="R51" s="19"/>
      <c r="S51" s="19"/>
      <c r="T51" s="19" t="s">
        <v>46</v>
      </c>
      <c r="U51" s="20"/>
      <c r="V51" s="20"/>
      <c r="W51" s="20"/>
      <c r="X51" s="20"/>
      <c r="Y51" s="19"/>
      <c r="Z51" s="19"/>
      <c r="AA51" s="23"/>
      <c r="AB51" s="25" t="s">
        <v>50</v>
      </c>
    </row>
    <row r="52" spans="3:27" ht="12.75">
      <c r="C52" s="1" t="s">
        <v>18</v>
      </c>
      <c r="D52" s="1"/>
      <c r="E52" s="1"/>
      <c r="F52" s="1"/>
      <c r="Q52" s="2"/>
      <c r="T52" s="2" t="s">
        <v>16</v>
      </c>
      <c r="X52" s="2" t="s">
        <v>17</v>
      </c>
      <c r="AA52" s="2" t="s">
        <v>42</v>
      </c>
    </row>
  </sheetData>
  <sheetProtection/>
  <mergeCells count="38">
    <mergeCell ref="Y10:Y11"/>
    <mergeCell ref="U9:U12"/>
    <mergeCell ref="W9:Y9"/>
    <mergeCell ref="W12:Y12"/>
    <mergeCell ref="W10:W11"/>
    <mergeCell ref="B9:B12"/>
    <mergeCell ref="E9:E12"/>
    <mergeCell ref="I10:I12"/>
    <mergeCell ref="J10:J12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2015-06-30T11:36:39Z</cp:lastPrinted>
  <dcterms:created xsi:type="dcterms:W3CDTF">2010-01-29T08:37:16Z</dcterms:created>
  <dcterms:modified xsi:type="dcterms:W3CDTF">2016-01-29T11:34:49Z</dcterms:modified>
  <cp:category/>
  <cp:version/>
  <cp:contentType/>
  <cp:contentStatus/>
</cp:coreProperties>
</file>