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<sst xmlns="http://schemas.openxmlformats.org/spreadsheetml/2006/main" count="55" uniqueCount="53">
  <si>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</si>
  <si>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</si>
  <si>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</si>
  <si>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</si>
  <si>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</si>
  <si>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</si>
  <si>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</si>
  <si>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</si>
  <si>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</si>
  <si>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</si>
  <si>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</si>
  <si>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</si>
  <si>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</si>
  <si>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</si>
  <si>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</si>
  <si>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</si>
  <si>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</si>
  <si>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</si>
  <si>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</si>
  <si>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</si>
  <si>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</si>
  <si>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</si>
  <si>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</si>
  <si>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</si>
  <si>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</si>
  <si>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</si>
  <si>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</si>
  <si>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</si>
  <si>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</si>
  <si>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</si>
  <si>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</si>
  <si>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</si>
  <si>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</si>
  <si>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</si>
  <si>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</si>
  <si>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</si>
  <si>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</si>
  <si>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</si>
  <si>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</si>
  <si>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</si>
  <si>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</si>
  <si>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</si>
  <si>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</si>
  <si>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</si>
  <si>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</si>
  <si>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</si>
  <si>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</si>
  <si>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</si>
  <si>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 р.</t>
    </r>
  </si>
  <si>
    <t>не виявл.</t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</si>
  <si>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01.01.2016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31.01.2016 </t>
    </r>
    <r>
      <rPr>
        <sz val="11"/>
        <rFont val="Arial"/>
        <family val="2"/>
      </rPr>
      <t xml:space="preserve"> (точка відбору - ГРС-1 м.Запоріжжя)</t>
    </r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</si>
  <si>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</si>
  <si>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t xml:space="preserve">ПАСПОРТ ФІЗИКО-ХІМІЧНИХ ПОКАЗНИКІВ ПРИРОДНОГО ГАЗУ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</si>
</sst>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28">
      <selection activeCell="X43" sqref="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42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5"/>
      <c r="AA2" s="56"/>
      <c r="AB2" s="56"/>
      <c r="AC2" s="4"/>
      <c r="AD2" s="4"/>
    </row>
    <row r="3" spans="2:30" ht="12.75">
      <c r="B3" s="8" t="s">
        <v>37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48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52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6"/>
    </row>
    <row r="7" spans="2:30" ht="18" customHeight="1">
      <c r="B7" s="57" t="s">
        <v>51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4"/>
      <c r="AD7" s="4"/>
    </row>
    <row r="8" spans="2:30" ht="18" customHeight="1">
      <c r="B8" s="59" t="s">
        <v>50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4"/>
      <c r="AD8" s="4"/>
    </row>
    <row r="9" spans="2:32" ht="32.25" customHeight="1">
      <c r="B9" s="45" t="s">
        <v>33</v>
      </c>
      <c r="C9" s="60" t="s">
        <v>20</v>
      </c>
      <c r="D9" s="60"/>
      <c r="E9" s="45" t="s">
        <v>34</v>
      </c>
      <c r="F9" s="49" t="s">
        <v>47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62"/>
      <c r="T9" s="48" t="s">
        <v>23</v>
      </c>
      <c r="U9" s="48" t="s">
        <v>26</v>
      </c>
      <c r="V9" s="48" t="s">
        <v>25</v>
      </c>
      <c r="W9" s="49" t="s">
        <v>31</v>
      </c>
      <c r="X9" s="50"/>
      <c r="Y9" s="51"/>
      <c r="Z9" s="48" t="s">
        <v>24</v>
      </c>
      <c r="AA9" s="48" t="s">
        <v>28</v>
      </c>
      <c r="AB9" s="48" t="s">
        <v>29</v>
      </c>
      <c r="AC9" s="4"/>
      <c r="AE9" s="7"/>
      <c r="AF9"/>
    </row>
    <row r="10" spans="2:32" ht="48.75" customHeight="1">
      <c r="B10" s="46"/>
      <c r="C10" s="60"/>
      <c r="D10" s="60"/>
      <c r="E10" s="46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60" t="s">
        <v>10</v>
      </c>
      <c r="Q10" s="60"/>
      <c r="R10" s="60" t="s">
        <v>11</v>
      </c>
      <c r="S10" s="60"/>
      <c r="T10" s="48"/>
      <c r="U10" s="48"/>
      <c r="V10" s="48"/>
      <c r="W10" s="48" t="s">
        <v>12</v>
      </c>
      <c r="X10" s="48" t="s">
        <v>30</v>
      </c>
      <c r="Y10" s="48" t="s">
        <v>32</v>
      </c>
      <c r="Z10" s="48"/>
      <c r="AA10" s="48"/>
      <c r="AB10" s="48"/>
      <c r="AC10" s="4"/>
      <c r="AE10" s="7"/>
      <c r="AF10"/>
    </row>
    <row r="11" spans="2:32" ht="15.75" customHeight="1">
      <c r="B11" s="46"/>
      <c r="C11" s="60" t="s">
        <v>21</v>
      </c>
      <c r="D11" s="60" t="s">
        <v>22</v>
      </c>
      <c r="E11" s="46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60" t="s">
        <v>35</v>
      </c>
      <c r="Q11" s="60" t="s">
        <v>13</v>
      </c>
      <c r="R11" s="60" t="s">
        <v>36</v>
      </c>
      <c r="S11" s="6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47"/>
      <c r="C12" s="60"/>
      <c r="D12" s="60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0"/>
      <c r="Q12" s="60"/>
      <c r="R12" s="60"/>
      <c r="S12" s="60"/>
      <c r="T12" s="48"/>
      <c r="U12" s="48"/>
      <c r="V12" s="48"/>
      <c r="W12" s="52" t="s">
        <v>27</v>
      </c>
      <c r="X12" s="53"/>
      <c r="Y12" s="54"/>
      <c r="Z12" s="48"/>
      <c r="AA12" s="48"/>
      <c r="AB12" s="48"/>
      <c r="AC12" s="4"/>
      <c r="AE12" s="7"/>
      <c r="AF12"/>
    </row>
    <row r="13" spans="2:32" ht="12.75">
      <c r="B13" s="10">
        <v>1</v>
      </c>
      <c r="C13" s="38"/>
      <c r="D13" s="38"/>
      <c r="E13" s="3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C13" s="19"/>
      <c r="AD13" s="20">
        <f>SUM(F13:P13,R13)</f>
        <v>0</v>
      </c>
      <c r="AE13" s="6" t="str">
        <f>IF(AD13=100,"ОК"," ")</f>
        <v> </v>
      </c>
      <c r="AF13"/>
    </row>
    <row r="14" spans="2:32" ht="12.75">
      <c r="B14" s="10">
        <v>2</v>
      </c>
      <c r="C14" s="38"/>
      <c r="D14" s="38"/>
      <c r="E14" s="3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C14" s="19"/>
      <c r="AD14" s="20">
        <f aca="true" t="shared" si="0" ref="AD14:AD45">SUM(F14:P14,R14)</f>
        <v>0</v>
      </c>
      <c r="AE14" s="6" t="str">
        <f>IF(AD14=100,"ОК"," ")</f>
        <v> </v>
      </c>
      <c r="AF14"/>
    </row>
    <row r="15" spans="2:32" ht="12.75">
      <c r="B15" s="10">
        <v>3</v>
      </c>
      <c r="C15" s="38"/>
      <c r="D15" s="38"/>
      <c r="E15" s="3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C15" s="19"/>
      <c r="AD15" s="20">
        <f t="shared" si="0"/>
        <v>0</v>
      </c>
      <c r="AE15" s="6" t="str">
        <f>IF(AD15=100,"ОК"," ")</f>
        <v> </v>
      </c>
      <c r="AF15"/>
    </row>
    <row r="16" spans="2:32" ht="12.75">
      <c r="B16" s="10">
        <v>4</v>
      </c>
      <c r="C16" s="38">
        <v>42</v>
      </c>
      <c r="D16" s="38">
        <v>8</v>
      </c>
      <c r="E16" s="39">
        <v>4</v>
      </c>
      <c r="F16" s="11">
        <v>95.528</v>
      </c>
      <c r="G16" s="11">
        <v>2.328</v>
      </c>
      <c r="H16" s="11">
        <v>0.698</v>
      </c>
      <c r="I16" s="11">
        <v>0.1</v>
      </c>
      <c r="J16" s="11">
        <v>0.113</v>
      </c>
      <c r="K16" s="11">
        <v>0.001</v>
      </c>
      <c r="L16" s="11">
        <v>0.024</v>
      </c>
      <c r="M16" s="11">
        <v>0.017</v>
      </c>
      <c r="N16" s="11">
        <v>0.008</v>
      </c>
      <c r="O16" s="11">
        <v>0.009</v>
      </c>
      <c r="P16" s="11">
        <v>0.998</v>
      </c>
      <c r="Q16" s="11">
        <v>0.996</v>
      </c>
      <c r="R16" s="11">
        <v>0.176</v>
      </c>
      <c r="S16" s="11">
        <v>0.177</v>
      </c>
      <c r="T16" s="12"/>
      <c r="U16" s="13">
        <v>8175</v>
      </c>
      <c r="V16" s="13">
        <v>11871</v>
      </c>
      <c r="W16" s="13"/>
      <c r="X16" s="11">
        <v>0.702</v>
      </c>
      <c r="Y16" s="11"/>
      <c r="Z16" s="14" t="s">
        <v>49</v>
      </c>
      <c r="AA16" s="13"/>
      <c r="AB16" s="13"/>
      <c r="AC16" s="19"/>
      <c r="AD16" s="20">
        <f t="shared" si="0"/>
        <v>100</v>
      </c>
      <c r="AE16" s="6" t="str">
        <f>IF(AD16=100,"ОК"," ")</f>
        <v>ОК</v>
      </c>
      <c r="AF16"/>
    </row>
    <row r="17" spans="2:32" ht="12.75">
      <c r="B17" s="10">
        <v>5</v>
      </c>
      <c r="C17" s="38">
        <v>41.3</v>
      </c>
      <c r="D17" s="38">
        <v>7</v>
      </c>
      <c r="E17" s="39">
        <v>5</v>
      </c>
      <c r="F17" s="11">
        <v>95.589</v>
      </c>
      <c r="G17" s="11">
        <v>2.335</v>
      </c>
      <c r="H17" s="11">
        <v>0.71</v>
      </c>
      <c r="I17" s="11">
        <v>0.105</v>
      </c>
      <c r="J17" s="11">
        <v>0.116</v>
      </c>
      <c r="K17" s="11">
        <v>0.001</v>
      </c>
      <c r="L17" s="11">
        <v>0.024</v>
      </c>
      <c r="M17" s="11">
        <v>0.018</v>
      </c>
      <c r="N17" s="11">
        <v>0.008</v>
      </c>
      <c r="O17" s="11">
        <v>0.009</v>
      </c>
      <c r="P17" s="11">
        <v>0.913</v>
      </c>
      <c r="Q17" s="11">
        <v>0.911</v>
      </c>
      <c r="R17" s="11">
        <v>0.172</v>
      </c>
      <c r="S17" s="11">
        <v>0.173</v>
      </c>
      <c r="T17" s="12">
        <v>-21.1</v>
      </c>
      <c r="U17" s="13">
        <v>8186</v>
      </c>
      <c r="V17" s="13">
        <v>11888</v>
      </c>
      <c r="W17" s="13"/>
      <c r="X17" s="11">
        <v>0.702</v>
      </c>
      <c r="Y17" s="11"/>
      <c r="Z17" s="14"/>
      <c r="AA17" s="42"/>
      <c r="AB17" s="13"/>
      <c r="AC17" s="19"/>
      <c r="AD17" s="20">
        <f t="shared" si="0"/>
        <v>99.99999999999999</v>
      </c>
      <c r="AE17" s="6" t="str">
        <f aca="true" t="shared" si="1" ref="AE17:AE45">IF(AD17=100,"ОК"," ")</f>
        <v>ОК</v>
      </c>
      <c r="AF17"/>
    </row>
    <row r="18" spans="2:32" ht="12.75">
      <c r="B18" s="10">
        <v>6</v>
      </c>
      <c r="C18" s="38">
        <v>41.5</v>
      </c>
      <c r="D18" s="38">
        <v>7</v>
      </c>
      <c r="E18" s="39">
        <v>6</v>
      </c>
      <c r="F18" s="11">
        <v>95.633</v>
      </c>
      <c r="G18" s="11">
        <v>2.314</v>
      </c>
      <c r="H18" s="11">
        <v>0.706</v>
      </c>
      <c r="I18" s="11">
        <v>0.104</v>
      </c>
      <c r="J18" s="11">
        <v>0.115</v>
      </c>
      <c r="K18" s="11">
        <v>0.001</v>
      </c>
      <c r="L18" s="11">
        <v>0.024</v>
      </c>
      <c r="M18" s="11">
        <v>0.018</v>
      </c>
      <c r="N18" s="11">
        <v>0.009</v>
      </c>
      <c r="O18" s="11">
        <v>0.009</v>
      </c>
      <c r="P18" s="11">
        <v>0.899</v>
      </c>
      <c r="Q18" s="11">
        <v>0.897</v>
      </c>
      <c r="R18" s="11">
        <v>0.168</v>
      </c>
      <c r="S18" s="11">
        <v>0.169</v>
      </c>
      <c r="T18" s="12"/>
      <c r="U18" s="13">
        <v>8186</v>
      </c>
      <c r="V18" s="13">
        <v>11890</v>
      </c>
      <c r="W18" s="13"/>
      <c r="X18" s="11">
        <v>0.702</v>
      </c>
      <c r="Y18" s="11"/>
      <c r="Z18" s="14"/>
      <c r="AA18" s="41"/>
      <c r="AB18" s="13"/>
      <c r="AC18" s="19"/>
      <c r="AD18" s="20">
        <f t="shared" si="0"/>
        <v>100.00000000000001</v>
      </c>
      <c r="AE18" s="6" t="str">
        <f t="shared" si="1"/>
        <v>ОК</v>
      </c>
      <c r="AF18"/>
    </row>
    <row r="19" spans="2:32" ht="12.75">
      <c r="B19" s="10">
        <v>7</v>
      </c>
      <c r="C19" s="38"/>
      <c r="D19" s="38"/>
      <c r="E19" s="3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C19" s="19"/>
      <c r="AD19" s="20">
        <f t="shared" si="0"/>
        <v>0</v>
      </c>
      <c r="AE19" s="6"/>
      <c r="AF19"/>
    </row>
    <row r="20" spans="2:32" ht="12.75">
      <c r="B20" s="10">
        <v>8</v>
      </c>
      <c r="C20" s="38"/>
      <c r="D20" s="38"/>
      <c r="E20" s="3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37"/>
      <c r="AA20" s="42"/>
      <c r="AB20" s="42"/>
      <c r="AC20" s="19"/>
      <c r="AD20" s="20">
        <f t="shared" si="0"/>
        <v>0</v>
      </c>
      <c r="AE20" s="6" t="str">
        <f t="shared" si="1"/>
        <v> </v>
      </c>
      <c r="AF20"/>
    </row>
    <row r="21" spans="2:32" ht="12.75">
      <c r="B21" s="10">
        <v>9</v>
      </c>
      <c r="C21" s="38"/>
      <c r="D21" s="38"/>
      <c r="E21" s="3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14"/>
      <c r="AA21" s="13"/>
      <c r="AB21" s="13"/>
      <c r="AC21" s="19"/>
      <c r="AD21" s="20">
        <f t="shared" si="0"/>
        <v>0</v>
      </c>
      <c r="AE21" s="6" t="str">
        <f t="shared" si="1"/>
        <v> </v>
      </c>
      <c r="AF21"/>
    </row>
    <row r="22" spans="2:32" ht="12.75">
      <c r="B22" s="10">
        <v>10</v>
      </c>
      <c r="C22" s="38"/>
      <c r="D22" s="38"/>
      <c r="E22" s="3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3"/>
      <c r="X22" s="11"/>
      <c r="Y22" s="11"/>
      <c r="Z22" s="14"/>
      <c r="AA22" s="13"/>
      <c r="AB22" s="13"/>
      <c r="AC22" s="19"/>
      <c r="AD22" s="20">
        <f t="shared" si="0"/>
        <v>0</v>
      </c>
      <c r="AE22" s="6" t="str">
        <f t="shared" si="1"/>
        <v> </v>
      </c>
      <c r="AF22"/>
    </row>
    <row r="23" spans="2:32" ht="12.75">
      <c r="B23" s="10">
        <v>11</v>
      </c>
      <c r="C23" s="38">
        <v>43</v>
      </c>
      <c r="D23" s="38">
        <v>7</v>
      </c>
      <c r="E23" s="39">
        <v>11</v>
      </c>
      <c r="F23" s="11">
        <v>95.683</v>
      </c>
      <c r="G23" s="11">
        <v>2.294</v>
      </c>
      <c r="H23" s="11">
        <v>0.71</v>
      </c>
      <c r="I23" s="11">
        <v>0.108</v>
      </c>
      <c r="J23" s="11">
        <v>0.114</v>
      </c>
      <c r="K23" s="11">
        <v>0.001</v>
      </c>
      <c r="L23" s="11">
        <v>0.023</v>
      </c>
      <c r="M23" s="11">
        <v>0.017</v>
      </c>
      <c r="N23" s="11">
        <v>0.007</v>
      </c>
      <c r="O23" s="11">
        <v>0.01</v>
      </c>
      <c r="P23" s="11">
        <v>0.865</v>
      </c>
      <c r="Q23" s="11">
        <v>0.863</v>
      </c>
      <c r="R23" s="11">
        <v>0.168</v>
      </c>
      <c r="S23" s="11">
        <v>0.169</v>
      </c>
      <c r="T23" s="12"/>
      <c r="U23" s="13">
        <v>8187</v>
      </c>
      <c r="V23" s="13">
        <v>11894</v>
      </c>
      <c r="W23" s="13"/>
      <c r="X23" s="11">
        <v>0.702</v>
      </c>
      <c r="Y23" s="11"/>
      <c r="Z23" s="14"/>
      <c r="AA23" s="13"/>
      <c r="AB23" s="13"/>
      <c r="AC23" s="19"/>
      <c r="AD23" s="20">
        <f t="shared" si="0"/>
        <v>100.00000000000001</v>
      </c>
      <c r="AE23" s="6" t="str">
        <f t="shared" si="1"/>
        <v>ОК</v>
      </c>
      <c r="AF23"/>
    </row>
    <row r="24" spans="2:32" ht="12.75">
      <c r="B24" s="10">
        <v>12</v>
      </c>
      <c r="C24" s="38">
        <v>43.7</v>
      </c>
      <c r="D24" s="38">
        <v>7</v>
      </c>
      <c r="E24" s="39">
        <v>12</v>
      </c>
      <c r="F24" s="11">
        <v>95.712</v>
      </c>
      <c r="G24" s="11">
        <v>2.29</v>
      </c>
      <c r="H24" s="11">
        <v>0.707</v>
      </c>
      <c r="I24" s="11">
        <v>0.106</v>
      </c>
      <c r="J24" s="11">
        <v>0.111</v>
      </c>
      <c r="K24" s="11">
        <v>0.001</v>
      </c>
      <c r="L24" s="11">
        <v>0.022</v>
      </c>
      <c r="M24" s="11">
        <v>0.016</v>
      </c>
      <c r="N24" s="11">
        <v>0.007</v>
      </c>
      <c r="O24" s="11">
        <v>0.009</v>
      </c>
      <c r="P24" s="11">
        <v>0.852</v>
      </c>
      <c r="Q24" s="11">
        <v>0.85</v>
      </c>
      <c r="R24" s="11">
        <v>0.167</v>
      </c>
      <c r="S24" s="11">
        <v>0.168</v>
      </c>
      <c r="T24" s="12"/>
      <c r="U24" s="13">
        <v>8186</v>
      </c>
      <c r="V24" s="13">
        <v>11895</v>
      </c>
      <c r="W24" s="13"/>
      <c r="X24" s="11">
        <v>0.701</v>
      </c>
      <c r="Y24" s="11"/>
      <c r="Z24" s="14"/>
      <c r="AA24" s="13"/>
      <c r="AB24" s="13"/>
      <c r="AC24" s="19"/>
      <c r="AD24" s="20">
        <f t="shared" si="0"/>
        <v>100.00000000000003</v>
      </c>
      <c r="AE24" s="6" t="str">
        <f t="shared" si="1"/>
        <v>ОК</v>
      </c>
      <c r="AF24"/>
    </row>
    <row r="25" spans="2:32" ht="12.75">
      <c r="B25" s="10">
        <v>13</v>
      </c>
      <c r="C25" s="38">
        <v>44</v>
      </c>
      <c r="D25" s="38">
        <v>6</v>
      </c>
      <c r="E25" s="39">
        <v>13</v>
      </c>
      <c r="F25" s="11">
        <v>95.702</v>
      </c>
      <c r="G25" s="11">
        <v>2.299</v>
      </c>
      <c r="H25" s="11">
        <v>0.706</v>
      </c>
      <c r="I25" s="11">
        <v>0.105</v>
      </c>
      <c r="J25" s="11">
        <v>0.111</v>
      </c>
      <c r="K25" s="11">
        <v>0.001</v>
      </c>
      <c r="L25" s="11">
        <v>0.022</v>
      </c>
      <c r="M25" s="11">
        <v>0.016</v>
      </c>
      <c r="N25" s="11">
        <v>0.005</v>
      </c>
      <c r="O25" s="11">
        <v>0.01</v>
      </c>
      <c r="P25" s="11">
        <v>0.857</v>
      </c>
      <c r="Q25" s="11">
        <v>0.855</v>
      </c>
      <c r="R25" s="11">
        <v>0.166</v>
      </c>
      <c r="S25" s="11">
        <v>0.167</v>
      </c>
      <c r="T25" s="12">
        <v>-22.1</v>
      </c>
      <c r="U25" s="13">
        <v>8185</v>
      </c>
      <c r="V25" s="13">
        <v>11894</v>
      </c>
      <c r="W25" s="11"/>
      <c r="X25" s="11">
        <v>0.701</v>
      </c>
      <c r="Y25" s="11"/>
      <c r="Z25" s="14"/>
      <c r="AA25" s="13"/>
      <c r="AB25" s="13"/>
      <c r="AC25" s="19"/>
      <c r="AD25" s="20">
        <f t="shared" si="0"/>
        <v>100.00000000000003</v>
      </c>
      <c r="AE25" s="6" t="str">
        <f t="shared" si="1"/>
        <v>ОК</v>
      </c>
      <c r="AF25"/>
    </row>
    <row r="26" spans="2:32" ht="12.75">
      <c r="B26" s="10">
        <v>14</v>
      </c>
      <c r="C26" s="38">
        <v>44.4</v>
      </c>
      <c r="D26" s="38">
        <v>6</v>
      </c>
      <c r="E26" s="39">
        <v>14</v>
      </c>
      <c r="F26" s="11">
        <v>95.724</v>
      </c>
      <c r="G26" s="11">
        <v>2.279</v>
      </c>
      <c r="H26" s="11">
        <v>0.706</v>
      </c>
      <c r="I26" s="11">
        <v>0.107</v>
      </c>
      <c r="J26" s="11">
        <v>0.112</v>
      </c>
      <c r="K26" s="11">
        <v>0.001</v>
      </c>
      <c r="L26" s="11">
        <v>0.023</v>
      </c>
      <c r="M26" s="11">
        <v>0.016</v>
      </c>
      <c r="N26" s="11">
        <v>0.006</v>
      </c>
      <c r="O26" s="11">
        <v>0.009</v>
      </c>
      <c r="P26" s="11">
        <v>0.853</v>
      </c>
      <c r="Q26" s="11">
        <v>0.851</v>
      </c>
      <c r="R26" s="11">
        <v>0.164</v>
      </c>
      <c r="S26" s="11">
        <v>0.165</v>
      </c>
      <c r="T26" s="12"/>
      <c r="U26" s="13">
        <v>8186</v>
      </c>
      <c r="V26" s="13">
        <v>11896</v>
      </c>
      <c r="W26" s="13"/>
      <c r="X26" s="11">
        <v>0.701</v>
      </c>
      <c r="Y26" s="11"/>
      <c r="Z26" s="14"/>
      <c r="AA26" s="13"/>
      <c r="AB26" s="13"/>
      <c r="AC26" s="19"/>
      <c r="AD26" s="20">
        <f t="shared" si="0"/>
        <v>100</v>
      </c>
      <c r="AE26" s="6" t="str">
        <f t="shared" si="1"/>
        <v>ОК</v>
      </c>
      <c r="AF26"/>
    </row>
    <row r="27" spans="2:32" ht="12.75">
      <c r="B27" s="10">
        <v>15</v>
      </c>
      <c r="C27" s="38">
        <v>44</v>
      </c>
      <c r="D27" s="38">
        <v>6</v>
      </c>
      <c r="E27" s="39">
        <v>15</v>
      </c>
      <c r="F27" s="11">
        <v>95.798</v>
      </c>
      <c r="G27" s="11">
        <v>2.239</v>
      </c>
      <c r="H27" s="11">
        <v>0.694</v>
      </c>
      <c r="I27" s="11">
        <v>0.106</v>
      </c>
      <c r="J27" s="11">
        <v>0.109</v>
      </c>
      <c r="K27" s="11">
        <v>0.001</v>
      </c>
      <c r="L27" s="11">
        <v>0.022</v>
      </c>
      <c r="M27" s="11">
        <v>0.015</v>
      </c>
      <c r="N27" s="11">
        <v>0.006</v>
      </c>
      <c r="O27" s="11">
        <v>0.01</v>
      </c>
      <c r="P27" s="11">
        <v>0.841</v>
      </c>
      <c r="Q27" s="11">
        <v>0.839</v>
      </c>
      <c r="R27" s="11">
        <v>0.159</v>
      </c>
      <c r="S27" s="11">
        <v>0.159</v>
      </c>
      <c r="T27" s="43"/>
      <c r="U27" s="13">
        <v>8182</v>
      </c>
      <c r="V27" s="13">
        <v>11895</v>
      </c>
      <c r="W27" s="13"/>
      <c r="X27" s="11">
        <v>0.701</v>
      </c>
      <c r="Y27" s="11"/>
      <c r="Z27" s="14"/>
      <c r="AA27" s="13"/>
      <c r="AB27" s="41"/>
      <c r="AC27" s="19"/>
      <c r="AD27" s="20">
        <f t="shared" si="0"/>
        <v>100.00000000000001</v>
      </c>
      <c r="AE27" s="6" t="str">
        <f t="shared" si="1"/>
        <v>ОК</v>
      </c>
      <c r="AF27"/>
    </row>
    <row r="28" spans="2:32" ht="12.75">
      <c r="B28" s="16">
        <v>16</v>
      </c>
      <c r="C28" s="17">
        <v>43.8</v>
      </c>
      <c r="D28" s="17">
        <v>6</v>
      </c>
      <c r="E28" s="18">
        <v>16</v>
      </c>
      <c r="F28" s="11">
        <v>95.896</v>
      </c>
      <c r="G28" s="11">
        <v>2.186</v>
      </c>
      <c r="H28" s="11">
        <v>0.679</v>
      </c>
      <c r="I28" s="11">
        <v>0.106</v>
      </c>
      <c r="J28" s="11">
        <v>0.106</v>
      </c>
      <c r="K28" s="11">
        <v>0.001</v>
      </c>
      <c r="L28" s="11">
        <v>0.021</v>
      </c>
      <c r="M28" s="11">
        <v>0.014</v>
      </c>
      <c r="N28" s="11">
        <v>0.005</v>
      </c>
      <c r="O28" s="11">
        <v>0.01</v>
      </c>
      <c r="P28" s="11">
        <v>0.82</v>
      </c>
      <c r="Q28" s="11">
        <v>0.818</v>
      </c>
      <c r="R28" s="11">
        <v>0.156</v>
      </c>
      <c r="S28" s="11">
        <v>0.156</v>
      </c>
      <c r="T28" s="12"/>
      <c r="U28" s="13">
        <v>8177</v>
      </c>
      <c r="V28" s="13">
        <v>11895</v>
      </c>
      <c r="W28" s="11">
        <v>0.7</v>
      </c>
      <c r="X28" s="11">
        <v>0.7</v>
      </c>
      <c r="Y28" s="11"/>
      <c r="Z28" s="14"/>
      <c r="AA28" s="13"/>
      <c r="AB28" s="41"/>
      <c r="AC28" s="19"/>
      <c r="AD28" s="20">
        <f t="shared" si="0"/>
        <v>99.99999999999999</v>
      </c>
      <c r="AE28" s="6" t="str">
        <f t="shared" si="1"/>
        <v>ОК</v>
      </c>
      <c r="AF28"/>
    </row>
    <row r="29" spans="2:32" ht="12.75">
      <c r="B29" s="16">
        <v>17</v>
      </c>
      <c r="C29" s="17"/>
      <c r="D29" s="17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1"/>
      <c r="Y29" s="11"/>
      <c r="Z29" s="14"/>
      <c r="AA29" s="13"/>
      <c r="AB29" s="44"/>
      <c r="AC29" s="19"/>
      <c r="AD29" s="20">
        <f t="shared" si="0"/>
        <v>0</v>
      </c>
      <c r="AE29" s="6" t="str">
        <f t="shared" si="1"/>
        <v> </v>
      </c>
      <c r="AF29"/>
    </row>
    <row r="30" spans="2:32" ht="12.75">
      <c r="B30" s="16">
        <v>18</v>
      </c>
      <c r="C30" s="17">
        <v>43.5</v>
      </c>
      <c r="D30" s="17">
        <v>6</v>
      </c>
      <c r="E30" s="18">
        <v>18</v>
      </c>
      <c r="F30" s="11">
        <v>95.901</v>
      </c>
      <c r="G30" s="11">
        <v>2.174</v>
      </c>
      <c r="H30" s="11">
        <v>0.679</v>
      </c>
      <c r="I30" s="11">
        <v>0.105</v>
      </c>
      <c r="J30" s="11">
        <v>0.107</v>
      </c>
      <c r="K30" s="11">
        <v>0.001</v>
      </c>
      <c r="L30" s="11">
        <v>0.021</v>
      </c>
      <c r="M30" s="11">
        <v>0.014</v>
      </c>
      <c r="N30" s="11">
        <v>0.006</v>
      </c>
      <c r="O30" s="11">
        <v>0.009</v>
      </c>
      <c r="P30" s="11">
        <v>0.827</v>
      </c>
      <c r="Q30" s="11">
        <v>0.825</v>
      </c>
      <c r="R30" s="11">
        <v>0.156</v>
      </c>
      <c r="S30" s="11">
        <v>0.156</v>
      </c>
      <c r="T30" s="12"/>
      <c r="U30" s="13">
        <v>8176</v>
      </c>
      <c r="V30" s="13">
        <v>11894</v>
      </c>
      <c r="W30" s="11"/>
      <c r="X30" s="11">
        <v>0.7</v>
      </c>
      <c r="Y30" s="11"/>
      <c r="Z30" s="14"/>
      <c r="AA30" s="13"/>
      <c r="AB30" s="13"/>
      <c r="AC30" s="19"/>
      <c r="AD30" s="20">
        <f t="shared" si="0"/>
        <v>100.00000000000001</v>
      </c>
      <c r="AE30" s="6" t="str">
        <f t="shared" si="1"/>
        <v>ОК</v>
      </c>
      <c r="AF30"/>
    </row>
    <row r="31" spans="2:32" ht="12.75">
      <c r="B31" s="16">
        <v>19</v>
      </c>
      <c r="C31" s="17">
        <v>44.3</v>
      </c>
      <c r="D31" s="17">
        <v>6</v>
      </c>
      <c r="E31" s="18">
        <v>19</v>
      </c>
      <c r="F31" s="11">
        <v>95.723</v>
      </c>
      <c r="G31" s="11">
        <v>2.264</v>
      </c>
      <c r="H31" s="11">
        <v>0.704</v>
      </c>
      <c r="I31" s="11">
        <v>0.107</v>
      </c>
      <c r="J31" s="11">
        <v>0.113</v>
      </c>
      <c r="K31" s="11">
        <v>0.001</v>
      </c>
      <c r="L31" s="11">
        <v>0.023</v>
      </c>
      <c r="M31" s="11">
        <v>0.016</v>
      </c>
      <c r="N31" s="11">
        <v>0.007</v>
      </c>
      <c r="O31" s="11">
        <v>0.01</v>
      </c>
      <c r="P31" s="11">
        <v>0.869</v>
      </c>
      <c r="Q31" s="11">
        <v>0.867</v>
      </c>
      <c r="R31" s="11">
        <v>0.163</v>
      </c>
      <c r="S31" s="11">
        <v>0.164</v>
      </c>
      <c r="T31" s="12"/>
      <c r="U31" s="13">
        <v>8184</v>
      </c>
      <c r="V31" s="13">
        <v>11893</v>
      </c>
      <c r="W31" s="11"/>
      <c r="X31" s="11">
        <v>0.701</v>
      </c>
      <c r="Y31" s="11"/>
      <c r="Z31" s="14"/>
      <c r="AA31" s="11"/>
      <c r="AB31" s="44"/>
      <c r="AC31" s="19"/>
      <c r="AD31" s="20">
        <f t="shared" si="0"/>
        <v>100</v>
      </c>
      <c r="AE31" s="6" t="str">
        <f t="shared" si="1"/>
        <v>ОК</v>
      </c>
      <c r="AF31"/>
    </row>
    <row r="32" spans="2:32" ht="12.75">
      <c r="B32" s="16">
        <v>20</v>
      </c>
      <c r="C32" s="17">
        <v>43.7</v>
      </c>
      <c r="D32" s="17">
        <v>6</v>
      </c>
      <c r="E32" s="18">
        <v>20</v>
      </c>
      <c r="F32" s="11">
        <v>95.565</v>
      </c>
      <c r="G32" s="11">
        <v>2.327</v>
      </c>
      <c r="H32" s="11">
        <v>0.734</v>
      </c>
      <c r="I32" s="11">
        <v>0.109</v>
      </c>
      <c r="J32" s="11">
        <v>0.122</v>
      </c>
      <c r="K32" s="11">
        <v>0.001</v>
      </c>
      <c r="L32" s="11">
        <v>0.025</v>
      </c>
      <c r="M32" s="11">
        <v>0.019</v>
      </c>
      <c r="N32" s="11">
        <v>0.009</v>
      </c>
      <c r="O32" s="11">
        <v>0.01</v>
      </c>
      <c r="P32" s="11">
        <v>0.909</v>
      </c>
      <c r="Q32" s="11">
        <v>0.907</v>
      </c>
      <c r="R32" s="11">
        <v>0.17</v>
      </c>
      <c r="S32" s="11">
        <v>0.171</v>
      </c>
      <c r="T32" s="12">
        <v>-21.2</v>
      </c>
      <c r="U32" s="13">
        <v>8192</v>
      </c>
      <c r="V32" s="13">
        <v>11892</v>
      </c>
      <c r="W32" s="13"/>
      <c r="X32" s="11">
        <v>0.703</v>
      </c>
      <c r="Y32" s="11"/>
      <c r="Z32" s="14"/>
      <c r="AA32" s="13"/>
      <c r="AB32" s="15"/>
      <c r="AC32" s="19"/>
      <c r="AD32" s="20">
        <f t="shared" si="0"/>
        <v>100.00000000000001</v>
      </c>
      <c r="AE32" s="6" t="str">
        <f t="shared" si="1"/>
        <v>ОК</v>
      </c>
      <c r="AF32"/>
    </row>
    <row r="33" spans="2:32" ht="12.75">
      <c r="B33" s="16">
        <v>21</v>
      </c>
      <c r="C33" s="17">
        <v>43.6</v>
      </c>
      <c r="D33" s="17">
        <v>6</v>
      </c>
      <c r="E33" s="18">
        <v>21</v>
      </c>
      <c r="F33" s="11">
        <v>95.508</v>
      </c>
      <c r="G33" s="11">
        <v>2.314</v>
      </c>
      <c r="H33" s="11">
        <v>0.71</v>
      </c>
      <c r="I33" s="11">
        <v>0.103</v>
      </c>
      <c r="J33" s="11">
        <v>0.115</v>
      </c>
      <c r="K33" s="11">
        <v>0.001</v>
      </c>
      <c r="L33" s="11">
        <v>0.024</v>
      </c>
      <c r="M33" s="11">
        <v>0.017</v>
      </c>
      <c r="N33" s="11">
        <v>0.009</v>
      </c>
      <c r="O33" s="11">
        <v>0.009</v>
      </c>
      <c r="P33" s="11">
        <v>1.014</v>
      </c>
      <c r="Q33" s="11">
        <v>1.012</v>
      </c>
      <c r="R33" s="11">
        <v>0.176</v>
      </c>
      <c r="S33" s="11">
        <v>0.177</v>
      </c>
      <c r="T33" s="12"/>
      <c r="U33" s="13">
        <v>8176</v>
      </c>
      <c r="V33" s="13">
        <v>11870</v>
      </c>
      <c r="W33" s="13"/>
      <c r="X33" s="11">
        <v>0.703</v>
      </c>
      <c r="Y33" s="11"/>
      <c r="Z33" s="37"/>
      <c r="AA33" s="42"/>
      <c r="AB33" s="42"/>
      <c r="AC33" s="19"/>
      <c r="AD33" s="20">
        <f t="shared" si="0"/>
        <v>99.99999999999999</v>
      </c>
      <c r="AE33" s="6" t="str">
        <f t="shared" si="1"/>
        <v>ОК</v>
      </c>
      <c r="AF33"/>
    </row>
    <row r="34" spans="2:32" ht="12.75">
      <c r="B34" s="16">
        <v>22</v>
      </c>
      <c r="C34" s="17">
        <v>42.7</v>
      </c>
      <c r="D34" s="17">
        <v>6</v>
      </c>
      <c r="E34" s="18">
        <v>22</v>
      </c>
      <c r="F34" s="11">
        <v>94.352</v>
      </c>
      <c r="G34" s="11">
        <v>2.747</v>
      </c>
      <c r="H34" s="11">
        <v>0.837</v>
      </c>
      <c r="I34" s="11">
        <v>0.112</v>
      </c>
      <c r="J34" s="11">
        <v>0.143</v>
      </c>
      <c r="K34" s="11">
        <v>0.001</v>
      </c>
      <c r="L34" s="11">
        <v>0.024</v>
      </c>
      <c r="M34" s="11">
        <v>0.018</v>
      </c>
      <c r="N34" s="11">
        <v>0.007</v>
      </c>
      <c r="O34" s="11">
        <v>0.01</v>
      </c>
      <c r="P34" s="11">
        <v>1.539</v>
      </c>
      <c r="Q34" s="11">
        <v>1.536</v>
      </c>
      <c r="R34" s="11">
        <v>0.21</v>
      </c>
      <c r="S34" s="11">
        <v>0.211</v>
      </c>
      <c r="T34" s="12"/>
      <c r="U34" s="13">
        <v>8182</v>
      </c>
      <c r="V34" s="13">
        <v>11811</v>
      </c>
      <c r="W34" s="13"/>
      <c r="X34" s="11">
        <v>0.71</v>
      </c>
      <c r="Y34" s="11"/>
      <c r="Z34" s="14" t="s">
        <v>49</v>
      </c>
      <c r="AA34" s="13"/>
      <c r="AB34" s="15"/>
      <c r="AC34" s="19"/>
      <c r="AD34" s="20">
        <f t="shared" si="0"/>
        <v>100.00000000000001</v>
      </c>
      <c r="AE34" s="6" t="str">
        <f t="shared" si="1"/>
        <v>ОК</v>
      </c>
      <c r="AF34"/>
    </row>
    <row r="35" spans="2:32" ht="12.75">
      <c r="B35" s="16">
        <v>23</v>
      </c>
      <c r="C35" s="17"/>
      <c r="D35" s="17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3"/>
      <c r="V35" s="13"/>
      <c r="W35" s="11"/>
      <c r="X35" s="11"/>
      <c r="Y35" s="11"/>
      <c r="Z35" s="37"/>
      <c r="AA35" s="42"/>
      <c r="AB35" s="42"/>
      <c r="AC35" s="19"/>
      <c r="AD35" s="20">
        <f t="shared" si="0"/>
        <v>0</v>
      </c>
      <c r="AE35" s="6" t="str">
        <f t="shared" si="1"/>
        <v> 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1"/>
      <c r="X36" s="11"/>
      <c r="Y36" s="11"/>
      <c r="Z36" s="14"/>
      <c r="AA36" s="13"/>
      <c r="AB36" s="41"/>
      <c r="AC36" s="19"/>
      <c r="AD36" s="20">
        <f t="shared" si="0"/>
        <v>0</v>
      </c>
      <c r="AE36" s="6" t="str">
        <f t="shared" si="1"/>
        <v> </v>
      </c>
      <c r="AF36"/>
    </row>
    <row r="37" spans="2:32" ht="12.75">
      <c r="B37" s="16">
        <v>25</v>
      </c>
      <c r="C37" s="17">
        <v>42.6</v>
      </c>
      <c r="D37" s="17">
        <v>6</v>
      </c>
      <c r="E37" s="18">
        <v>25</v>
      </c>
      <c r="F37" s="11">
        <v>94.09</v>
      </c>
      <c r="G37" s="11">
        <v>2.889</v>
      </c>
      <c r="H37" s="11">
        <v>0.857</v>
      </c>
      <c r="I37" s="11">
        <v>0.11</v>
      </c>
      <c r="J37" s="11">
        <v>0.147</v>
      </c>
      <c r="K37" s="11">
        <v>0.001</v>
      </c>
      <c r="L37" s="11">
        <v>0.026</v>
      </c>
      <c r="M37" s="11">
        <v>0.02</v>
      </c>
      <c r="N37" s="11">
        <v>0.009</v>
      </c>
      <c r="O37" s="11">
        <v>0.01</v>
      </c>
      <c r="P37" s="11">
        <v>1.638</v>
      </c>
      <c r="Q37" s="11">
        <v>1.635</v>
      </c>
      <c r="R37" s="11">
        <v>0.203</v>
      </c>
      <c r="S37" s="11">
        <v>0.204</v>
      </c>
      <c r="T37" s="12"/>
      <c r="U37" s="13">
        <v>8188</v>
      </c>
      <c r="V37" s="13">
        <v>11805</v>
      </c>
      <c r="W37" s="11"/>
      <c r="X37" s="11">
        <v>0.712</v>
      </c>
      <c r="Y37" s="11"/>
      <c r="Z37" s="14"/>
      <c r="AA37" s="13"/>
      <c r="AB37" s="41"/>
      <c r="AC37" s="19"/>
      <c r="AD37" s="20">
        <f t="shared" si="0"/>
        <v>100.00000000000001</v>
      </c>
      <c r="AE37" s="6" t="str">
        <f t="shared" si="1"/>
        <v>ОК</v>
      </c>
      <c r="AF37"/>
    </row>
    <row r="38" spans="2:32" ht="12.75">
      <c r="B38" s="16">
        <v>26</v>
      </c>
      <c r="C38" s="17">
        <v>42.3</v>
      </c>
      <c r="D38" s="17">
        <v>6</v>
      </c>
      <c r="E38" s="18">
        <v>26</v>
      </c>
      <c r="F38" s="11">
        <v>94.245</v>
      </c>
      <c r="G38" s="11">
        <v>2.813</v>
      </c>
      <c r="H38" s="11">
        <v>0.818</v>
      </c>
      <c r="I38" s="11">
        <v>0.106</v>
      </c>
      <c r="J38" s="11">
        <v>0.141</v>
      </c>
      <c r="K38" s="11">
        <v>0.001</v>
      </c>
      <c r="L38" s="11">
        <v>0.024</v>
      </c>
      <c r="M38" s="11">
        <v>0.018</v>
      </c>
      <c r="N38" s="11">
        <v>0.009</v>
      </c>
      <c r="O38" s="11">
        <v>0.009</v>
      </c>
      <c r="P38" s="11">
        <v>1.619</v>
      </c>
      <c r="Q38" s="11">
        <v>1.616</v>
      </c>
      <c r="R38" s="11">
        <v>0.197</v>
      </c>
      <c r="S38" s="11">
        <v>0.198</v>
      </c>
      <c r="T38" s="12"/>
      <c r="U38" s="13">
        <v>8177</v>
      </c>
      <c r="V38" s="13">
        <v>11802</v>
      </c>
      <c r="W38" s="13"/>
      <c r="X38" s="11">
        <v>0.711</v>
      </c>
      <c r="Y38" s="11"/>
      <c r="Z38" s="14"/>
      <c r="AA38" s="13"/>
      <c r="AB38" s="41"/>
      <c r="AC38" s="19"/>
      <c r="AD38" s="20">
        <f t="shared" si="0"/>
        <v>100.00000000000001</v>
      </c>
      <c r="AE38" s="6" t="str">
        <f t="shared" si="1"/>
        <v>ОК</v>
      </c>
      <c r="AF38"/>
    </row>
    <row r="39" spans="2:32" ht="12.75">
      <c r="B39" s="16">
        <v>27</v>
      </c>
      <c r="C39" s="17">
        <v>43.2</v>
      </c>
      <c r="D39" s="17">
        <v>6</v>
      </c>
      <c r="E39" s="18">
        <v>27</v>
      </c>
      <c r="F39" s="11">
        <v>94.049</v>
      </c>
      <c r="G39" s="11">
        <v>2.907</v>
      </c>
      <c r="H39" s="11">
        <v>0.885</v>
      </c>
      <c r="I39" s="11">
        <v>0.115</v>
      </c>
      <c r="J39" s="11">
        <v>0.151</v>
      </c>
      <c r="K39" s="11">
        <v>0.001</v>
      </c>
      <c r="L39" s="11">
        <v>0.025</v>
      </c>
      <c r="M39" s="11">
        <v>0.019</v>
      </c>
      <c r="N39" s="11">
        <v>0.008</v>
      </c>
      <c r="O39" s="11">
        <v>0.01</v>
      </c>
      <c r="P39" s="11">
        <v>1.65</v>
      </c>
      <c r="Q39" s="11">
        <v>1.647</v>
      </c>
      <c r="R39" s="11">
        <v>0.18</v>
      </c>
      <c r="S39" s="11">
        <v>0.181</v>
      </c>
      <c r="T39" s="12">
        <v>-23.2</v>
      </c>
      <c r="U39" s="13">
        <v>8194</v>
      </c>
      <c r="V39" s="13">
        <v>11811</v>
      </c>
      <c r="W39" s="13"/>
      <c r="X39" s="11">
        <v>0.712</v>
      </c>
      <c r="Y39" s="11"/>
      <c r="Z39" s="14"/>
      <c r="AA39" s="14"/>
      <c r="AB39" s="15"/>
      <c r="AC39" s="19"/>
      <c r="AD39" s="20">
        <f t="shared" si="0"/>
        <v>100.00000000000003</v>
      </c>
      <c r="AE39" s="6" t="str">
        <f t="shared" si="1"/>
        <v>ОК</v>
      </c>
      <c r="AF39"/>
    </row>
    <row r="40" spans="2:32" ht="12.75">
      <c r="B40" s="16">
        <v>28</v>
      </c>
      <c r="C40" s="17">
        <v>44</v>
      </c>
      <c r="D40" s="17">
        <v>6</v>
      </c>
      <c r="E40" s="18">
        <v>28</v>
      </c>
      <c r="F40" s="11">
        <v>94.022</v>
      </c>
      <c r="G40" s="11">
        <v>2.845</v>
      </c>
      <c r="H40" s="11">
        <v>0.868</v>
      </c>
      <c r="I40" s="11">
        <v>0.117</v>
      </c>
      <c r="J40" s="11">
        <v>0.157</v>
      </c>
      <c r="K40" s="11">
        <v>0.001</v>
      </c>
      <c r="L40" s="11">
        <v>0.025</v>
      </c>
      <c r="M40" s="11">
        <v>0.019</v>
      </c>
      <c r="N40" s="11">
        <v>0.008</v>
      </c>
      <c r="O40" s="11">
        <v>0.01</v>
      </c>
      <c r="P40" s="11">
        <v>1.758</v>
      </c>
      <c r="Q40" s="11">
        <v>1.754</v>
      </c>
      <c r="R40" s="11">
        <v>0.17</v>
      </c>
      <c r="S40" s="11">
        <v>0.171</v>
      </c>
      <c r="T40" s="12"/>
      <c r="U40" s="13">
        <v>8182</v>
      </c>
      <c r="V40" s="13">
        <v>11794</v>
      </c>
      <c r="W40" s="13"/>
      <c r="X40" s="11">
        <v>0.712</v>
      </c>
      <c r="Y40" s="11"/>
      <c r="Z40" s="14"/>
      <c r="AA40" s="14"/>
      <c r="AB40" s="41"/>
      <c r="AC40" s="19"/>
      <c r="AD40" s="20">
        <f t="shared" si="0"/>
        <v>100.00000000000001</v>
      </c>
      <c r="AE40" s="6" t="str">
        <f t="shared" si="1"/>
        <v>ОК</v>
      </c>
      <c r="AF40"/>
    </row>
    <row r="41" spans="2:32" ht="12.75">
      <c r="B41" s="16">
        <v>29</v>
      </c>
      <c r="C41" s="17">
        <v>44</v>
      </c>
      <c r="D41" s="17">
        <v>6</v>
      </c>
      <c r="E41" s="18">
        <v>29</v>
      </c>
      <c r="F41" s="11">
        <v>93.939</v>
      </c>
      <c r="G41" s="11">
        <v>2.779</v>
      </c>
      <c r="H41" s="11">
        <v>0.804</v>
      </c>
      <c r="I41" s="11">
        <v>0.106</v>
      </c>
      <c r="J41" s="11">
        <v>0.144</v>
      </c>
      <c r="K41" s="11">
        <v>0.001</v>
      </c>
      <c r="L41" s="11">
        <v>0.021</v>
      </c>
      <c r="M41" s="11">
        <v>0.016</v>
      </c>
      <c r="N41" s="11">
        <v>0.007</v>
      </c>
      <c r="O41" s="11">
        <v>0.01</v>
      </c>
      <c r="P41" s="11">
        <v>2.014</v>
      </c>
      <c r="Q41" s="11">
        <v>2.01</v>
      </c>
      <c r="R41" s="11">
        <v>0.159</v>
      </c>
      <c r="S41" s="11">
        <v>0.159</v>
      </c>
      <c r="T41" s="12"/>
      <c r="U41" s="13">
        <v>8143</v>
      </c>
      <c r="V41" s="13">
        <v>11744</v>
      </c>
      <c r="W41" s="13"/>
      <c r="X41" s="11">
        <v>0.712</v>
      </c>
      <c r="Y41" s="11"/>
      <c r="Z41" s="14"/>
      <c r="AA41" s="14"/>
      <c r="AB41" s="41"/>
      <c r="AC41" s="19"/>
      <c r="AD41" s="20">
        <f t="shared" si="0"/>
        <v>100.00000000000001</v>
      </c>
      <c r="AE41" s="6" t="str">
        <f t="shared" si="1"/>
        <v>ОК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1"/>
      <c r="Z42" s="14"/>
      <c r="AA42" s="14"/>
      <c r="AB42" s="15"/>
      <c r="AC42" s="19"/>
      <c r="AD42" s="20">
        <f t="shared" si="0"/>
        <v>0</v>
      </c>
      <c r="AE42" s="6" t="str">
        <f t="shared" si="1"/>
        <v> </v>
      </c>
      <c r="AF42"/>
    </row>
    <row r="43" spans="2:32" ht="12.75">
      <c r="B43" s="16">
        <v>31</v>
      </c>
      <c r="C43" s="17">
        <v>44</v>
      </c>
      <c r="D43" s="17">
        <v>5</v>
      </c>
      <c r="E43" s="18">
        <v>31</v>
      </c>
      <c r="F43" s="11">
        <v>95.02</v>
      </c>
      <c r="G43" s="11">
        <v>2.407</v>
      </c>
      <c r="H43" s="11">
        <v>0.694</v>
      </c>
      <c r="I43" s="11">
        <v>0.096</v>
      </c>
      <c r="J43" s="11">
        <v>0.114</v>
      </c>
      <c r="K43" s="11">
        <v>0.001</v>
      </c>
      <c r="L43" s="11">
        <v>0.02</v>
      </c>
      <c r="M43" s="11">
        <v>0.014</v>
      </c>
      <c r="N43" s="11">
        <v>0.004</v>
      </c>
      <c r="O43" s="11">
        <v>0.01</v>
      </c>
      <c r="P43" s="11">
        <v>1.47</v>
      </c>
      <c r="Q43" s="11">
        <v>1.467</v>
      </c>
      <c r="R43" s="11">
        <v>0.15</v>
      </c>
      <c r="S43" s="11">
        <v>0.15</v>
      </c>
      <c r="T43" s="12"/>
      <c r="U43" s="13">
        <v>8141</v>
      </c>
      <c r="V43" s="13">
        <v>11803</v>
      </c>
      <c r="W43" s="13"/>
      <c r="X43" s="11">
        <v>0.705</v>
      </c>
      <c r="Y43" s="11"/>
      <c r="Z43" s="14"/>
      <c r="AA43" s="14"/>
      <c r="AB43" s="15"/>
      <c r="AC43" s="19"/>
      <c r="AD43" s="20">
        <f t="shared" si="0"/>
        <v>100.00000000000001</v>
      </c>
      <c r="AE43" s="6" t="str">
        <f t="shared" si="1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1903.6789999999999</v>
      </c>
      <c r="G45" s="11">
        <f t="shared" si="2"/>
        <v>49.03</v>
      </c>
      <c r="H45" s="41">
        <f t="shared" si="2"/>
        <v>14.905999999999999</v>
      </c>
      <c r="I45" s="11">
        <f t="shared" si="2"/>
        <v>2.1330000000000005</v>
      </c>
      <c r="J45" s="11">
        <f t="shared" si="2"/>
        <v>2.4610000000000003</v>
      </c>
      <c r="K45" s="11">
        <f t="shared" si="2"/>
        <v>0.02000000000000001</v>
      </c>
      <c r="L45" s="11">
        <f t="shared" si="2"/>
        <v>0.46300000000000013</v>
      </c>
      <c r="M45" s="11">
        <f t="shared" si="2"/>
        <v>0.3370000000000001</v>
      </c>
      <c r="N45" s="11">
        <f t="shared" si="2"/>
        <v>0.144</v>
      </c>
      <c r="O45" s="11">
        <f t="shared" si="2"/>
        <v>0.19200000000000003</v>
      </c>
      <c r="P45" s="41">
        <f t="shared" si="2"/>
        <v>23.205</v>
      </c>
      <c r="Q45" s="41">
        <f t="shared" si="2"/>
        <v>23.156</v>
      </c>
      <c r="R45" s="11">
        <f t="shared" si="2"/>
        <v>3.4299999999999997</v>
      </c>
      <c r="S45" s="11">
        <f t="shared" si="2"/>
        <v>3.4449999999999994</v>
      </c>
      <c r="T45" s="41"/>
      <c r="U45" s="41">
        <f>SUM(U13:U44)</f>
        <v>163585</v>
      </c>
      <c r="V45" s="13">
        <f>SUM(V13:V44)</f>
        <v>237137</v>
      </c>
      <c r="W45" s="13"/>
      <c r="X45" s="11"/>
      <c r="Y45" s="13"/>
      <c r="Z45" s="14"/>
      <c r="AA45" s="14"/>
      <c r="AB45" s="15"/>
      <c r="AC45" s="23"/>
      <c r="AD45" s="20">
        <f t="shared" si="0"/>
        <v>1999.9999999999998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43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44</v>
      </c>
      <c r="U49" s="26"/>
      <c r="V49" s="25"/>
      <c r="W49" s="26"/>
      <c r="X49" s="26"/>
      <c r="Y49" s="25"/>
      <c r="Z49" s="26"/>
      <c r="AA49" s="26"/>
      <c r="AB49" s="27">
        <v>42401</v>
      </c>
      <c r="AC49" s="32"/>
      <c r="AD49" s="9"/>
      <c r="AE49" s="32"/>
      <c r="AF49" s="7"/>
    </row>
    <row r="50" spans="2:28" ht="12.75">
      <c r="B50" s="22"/>
      <c r="C50" s="1" t="s">
        <v>39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45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38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41</v>
      </c>
      <c r="V51" s="29"/>
      <c r="W51" s="26"/>
      <c r="X51" s="26"/>
      <c r="Y51" s="26"/>
      <c r="Z51" s="26"/>
      <c r="AA51" s="26"/>
      <c r="AB51" s="27">
        <v>42401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46</v>
      </c>
      <c r="Z52" s="2" t="s">
        <v>15</v>
      </c>
      <c r="AB52" s="24" t="s">
        <v>40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2016-01-29T11:26:44Z</cp:lastPrinted>
  <dcterms:created xsi:type="dcterms:W3CDTF">2010-01-29T08:37:16Z</dcterms:created>
  <dcterms:modified xsi:type="dcterms:W3CDTF">2016-01-31T12:42:15Z</dcterms:modified>
  <cp:category/>
  <cp:version/>
  <cp:contentType/>
  <cp:contentStatus/>
</cp:coreProperties>
</file>