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грудень 2015" sheetId="1" r:id="rId1"/>
    <sheet name="Лист2" sheetId="2" r:id="rId2"/>
    <sheet name="Отчет о совместимости" sheetId="3" r:id="rId3"/>
  </sheets>
  <definedNames>
    <definedName name="_Hlk21234135" localSheetId="0">'грудень 2015'!$E$15</definedName>
    <definedName name="OLE_LINK2" localSheetId="0">'грудень 2015'!$Z$10</definedName>
    <definedName name="OLE_LINK3" localSheetId="0">'грудень 2015'!$AA$9</definedName>
    <definedName name="OLE_LINK5" localSheetId="0">'грудень 2015'!$C$48</definedName>
    <definedName name="_xlnm.Print_Area" localSheetId="0">'грудень 2015'!$A$1:$AB$48</definedName>
  </definedNames>
  <calcPr fullCalcOnLoad="1"/>
</workbook>
</file>

<file path=xl/sharedStrings.xml><?xml version="1.0" encoding="utf-8"?>
<sst xmlns="http://schemas.openxmlformats.org/spreadsheetml/2006/main" count="57" uniqueCount="56">
  <si>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</si>
  <si>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</si>
  <si>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</si>
  <si>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</si>
  <si>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</si>
  <si>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</si>
  <si>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</si>
  <si>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</si>
  <si>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</si>
  <si>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</si>
  <si>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</si>
  <si>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</si>
  <si>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</si>
  <si>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</si>
  <si>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</si>
  <si>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</si>
  <si>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</si>
  <si>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</si>
  <si>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</si>
  <si>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</si>
  <si>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</si>
  <si>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</si>
  <si>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</si>
  <si>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</si>
  <si>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</si>
  <si>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</si>
  <si>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</si>
  <si>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</si>
  <si>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</si>
  <si>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</si>
  <si>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</si>
  <si>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</si>
  <si>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</si>
  <si>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</si>
  <si>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</si>
  <si>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</si>
  <si>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</si>
  <si>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</si>
  <si>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Пролетарське ВУПЗГ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</si>
  <si>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</si>
  <si>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</si>
  <si>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</si>
  <si>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</si>
  <si>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</si>
  <si>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</si>
  <si>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</si>
  <si>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</si>
  <si>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t>Філія 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</si>
  <si>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ПАТ "УКРТРАНСГАЗ"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</si>
  <si>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</si>
  <si>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Свідоцтво про атестацію </t>
    </r>
    <r>
      <rPr>
        <b/>
        <sz val="8"/>
        <rFont val="Arial"/>
        <family val="2"/>
      </rPr>
      <t>№ ПЧ - 07-0/1158-2014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22.10.2017 р.</t>
    </r>
  </si>
  <si>
    <t>відсутні</t>
  </si>
  <si>
    <r>
      <t xml:space="preserve">                                   протранспортованого </t>
    </r>
    <r>
      <rPr>
        <u val="single"/>
        <sz val="10"/>
        <rFont val="Times New Roman"/>
        <family val="1"/>
      </rPr>
      <t xml:space="preserve">УМГ "ХАРКІВТРАНСГАЗ" Пролетарським ВУПЗГ </t>
    </r>
    <r>
      <rPr>
        <sz val="10"/>
        <rFont val="Times New Roman"/>
        <family val="1"/>
      </rPr>
      <t xml:space="preserve">та переданого </t>
    </r>
    <r>
      <rPr>
        <u val="single"/>
        <sz val="10"/>
        <rFont val="Times New Roman"/>
        <family val="1"/>
      </rPr>
      <t>ТОВ "РЕГІОНАЛЬНА ГАЗОВА КОМПАНІЯ ДНІПРОПЕТРОВСЬКГАЗ"</t>
    </r>
    <r>
      <rPr>
        <sz val="10"/>
        <rFont val="Times New Roman"/>
        <family val="1"/>
      </rPr>
      <t xml:space="preserve">
</t>
    </r>
  </si>
  <si>
    <r>
      <t xml:space="preserve">                 по  газопроводу-відгалуженню </t>
    </r>
    <r>
      <rPr>
        <b/>
        <u val="single"/>
        <sz val="10"/>
        <rFont val="Times New Roman"/>
        <family val="1"/>
      </rPr>
      <t xml:space="preserve">Пролетарська  СПЗГ- ШДКРІ   </t>
    </r>
    <r>
      <rPr>
        <sz val="10"/>
        <rFont val="Times New Roman"/>
        <family val="1"/>
      </rPr>
      <t xml:space="preserve"> за період з   </t>
    </r>
    <r>
      <rPr>
        <b/>
        <u val="single"/>
        <sz val="10"/>
        <rFont val="Times New Roman"/>
        <family val="1"/>
      </rPr>
      <t>01.01.2016</t>
    </r>
    <r>
      <rPr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31.01.2016 р</t>
    </r>
    <r>
      <rPr>
        <sz val="10"/>
        <rFont val="Times New Roman"/>
        <family val="1"/>
      </rPr>
      <t>. (точка відбору - АГРС-1/3,  с. Пролетарське)</t>
    </r>
  </si>
  <si>
    <t xml:space="preserve">Начальник      Пролетарського ВУПЗГ                                                                                            Андрусів В.М.                                                        01.02.2016р   </t>
  </si>
  <si>
    <t xml:space="preserve">Завідувач ХАЛ    Пролетарського ВУПЗГ                                                                                      Рекунович В.В.                                                       01.02.2016р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</si>
</sst>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8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left" wrapText="1"/>
    </xf>
    <xf numFmtId="178" fontId="14" fillId="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top" wrapText="1"/>
    </xf>
    <xf numFmtId="178" fontId="3" fillId="0" borderId="14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179" fontId="3" fillId="0" borderId="14" xfId="0" applyNumberFormat="1" applyFont="1" applyFill="1" applyBorder="1" applyAlignment="1">
      <alignment horizontal="center" vertical="top" wrapText="1"/>
    </xf>
    <xf numFmtId="0" fontId="3" fillId="11" borderId="10" xfId="0" applyNumberFormat="1" applyFont="1" applyFill="1" applyBorder="1" applyAlignment="1">
      <alignment horizontal="center" vertical="center"/>
    </xf>
    <xf numFmtId="177" fontId="3" fillId="11" borderId="10" xfId="0" applyNumberFormat="1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/>
    </xf>
    <xf numFmtId="178" fontId="3" fillId="11" borderId="10" xfId="0" applyNumberFormat="1" applyFont="1" applyFill="1" applyBorder="1" applyAlignment="1">
      <alignment horizontal="center" wrapText="1"/>
    </xf>
    <xf numFmtId="177" fontId="3" fillId="11" borderId="10" xfId="0" applyNumberFormat="1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178" fontId="3" fillId="11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/>
    </xf>
    <xf numFmtId="0" fontId="0" fillId="11" borderId="0" xfId="0" applyFill="1" applyAlignment="1">
      <alignment/>
    </xf>
    <xf numFmtId="0" fontId="3" fillId="11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 vertical="top" wrapText="1"/>
    </xf>
    <xf numFmtId="0" fontId="3" fillId="11" borderId="0" xfId="0" applyFont="1" applyFill="1" applyAlignment="1">
      <alignment/>
    </xf>
    <xf numFmtId="0" fontId="3" fillId="11" borderId="10" xfId="0" applyNumberFormat="1" applyFont="1" applyFill="1" applyBorder="1" applyAlignment="1">
      <alignment horizontal="center" vertical="center" wrapText="1"/>
    </xf>
    <xf numFmtId="177" fontId="3" fillId="11" borderId="10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top" wrapText="1"/>
    </xf>
    <xf numFmtId="179" fontId="3" fillId="11" borderId="10" xfId="0" applyNumberFormat="1" applyFont="1" applyFill="1" applyBorder="1" applyAlignment="1">
      <alignment horizontal="center" wrapText="1"/>
    </xf>
    <xf numFmtId="179" fontId="3" fillId="11" borderId="10" xfId="0" applyNumberFormat="1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SheetLayoutView="100" zoomScalePageLayoutView="0" workbookViewId="0" topLeftCell="A10">
      <selection activeCell="AB34" sqref="AB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48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47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78"/>
      <c r="AA2" s="79"/>
      <c r="AB2" s="79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18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50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20.25" customHeight="1">
      <c r="B6" s="1"/>
      <c r="C6" s="85" t="s">
        <v>33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</row>
    <row r="7" spans="2:30" ht="15.75" customHeight="1">
      <c r="B7" s="80" t="s">
        <v>52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1"/>
      <c r="AD7" s="1"/>
    </row>
    <row r="8" spans="2:30" ht="18" customHeight="1">
      <c r="B8" s="82" t="s">
        <v>53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1"/>
      <c r="AD8" s="1"/>
    </row>
    <row r="9" spans="2:32" ht="32.25" customHeight="1">
      <c r="B9" s="71" t="s">
        <v>34</v>
      </c>
      <c r="C9" s="84" t="s">
        <v>20</v>
      </c>
      <c r="D9" s="84"/>
      <c r="E9" s="71" t="s">
        <v>35</v>
      </c>
      <c r="F9" s="87" t="s">
        <v>19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92"/>
      <c r="T9" s="74" t="s">
        <v>23</v>
      </c>
      <c r="U9" s="74" t="s">
        <v>26</v>
      </c>
      <c r="V9" s="74" t="s">
        <v>25</v>
      </c>
      <c r="W9" s="87" t="s">
        <v>31</v>
      </c>
      <c r="X9" s="88"/>
      <c r="Y9" s="89"/>
      <c r="Z9" s="74" t="s">
        <v>24</v>
      </c>
      <c r="AA9" s="74" t="s">
        <v>28</v>
      </c>
      <c r="AB9" s="74" t="s">
        <v>29</v>
      </c>
      <c r="AC9" s="4"/>
      <c r="AE9" s="7"/>
      <c r="AF9"/>
    </row>
    <row r="10" spans="2:32" ht="48.75" customHeight="1">
      <c r="B10" s="72"/>
      <c r="C10" s="84"/>
      <c r="D10" s="84"/>
      <c r="E10" s="72"/>
      <c r="F10" s="74" t="s">
        <v>0</v>
      </c>
      <c r="G10" s="74" t="s">
        <v>1</v>
      </c>
      <c r="H10" s="74" t="s">
        <v>2</v>
      </c>
      <c r="I10" s="74" t="s">
        <v>3</v>
      </c>
      <c r="J10" s="74" t="s">
        <v>4</v>
      </c>
      <c r="K10" s="74" t="s">
        <v>5</v>
      </c>
      <c r="L10" s="74" t="s">
        <v>6</v>
      </c>
      <c r="M10" s="74" t="s">
        <v>7</v>
      </c>
      <c r="N10" s="74" t="s">
        <v>8</v>
      </c>
      <c r="O10" s="74" t="s">
        <v>9</v>
      </c>
      <c r="P10" s="84" t="s">
        <v>10</v>
      </c>
      <c r="Q10" s="84"/>
      <c r="R10" s="84" t="s">
        <v>11</v>
      </c>
      <c r="S10" s="84"/>
      <c r="T10" s="74"/>
      <c r="U10" s="74"/>
      <c r="V10" s="74"/>
      <c r="W10" s="74" t="s">
        <v>12</v>
      </c>
      <c r="X10" s="74" t="s">
        <v>30</v>
      </c>
      <c r="Y10" s="74" t="s">
        <v>32</v>
      </c>
      <c r="Z10" s="74"/>
      <c r="AA10" s="74"/>
      <c r="AB10" s="74"/>
      <c r="AC10" s="4"/>
      <c r="AE10" s="7"/>
      <c r="AF10"/>
    </row>
    <row r="11" spans="2:32" ht="15.75" customHeight="1">
      <c r="B11" s="72"/>
      <c r="C11" s="84" t="s">
        <v>21</v>
      </c>
      <c r="D11" s="84" t="s">
        <v>22</v>
      </c>
      <c r="E11" s="72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84" t="s">
        <v>36</v>
      </c>
      <c r="Q11" s="84" t="s">
        <v>13</v>
      </c>
      <c r="R11" s="84" t="s">
        <v>37</v>
      </c>
      <c r="S11" s="84" t="s">
        <v>14</v>
      </c>
      <c r="T11" s="74"/>
      <c r="U11" s="74"/>
      <c r="V11" s="74"/>
      <c r="W11" s="74"/>
      <c r="X11" s="74"/>
      <c r="Y11" s="74"/>
      <c r="Z11" s="74"/>
      <c r="AA11" s="74"/>
      <c r="AB11" s="74"/>
      <c r="AC11" s="4"/>
      <c r="AE11" s="7"/>
      <c r="AF11"/>
    </row>
    <row r="12" spans="2:32" ht="21" customHeight="1">
      <c r="B12" s="73"/>
      <c r="C12" s="84"/>
      <c r="D12" s="84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84"/>
      <c r="Q12" s="84"/>
      <c r="R12" s="84"/>
      <c r="S12" s="84"/>
      <c r="T12" s="74"/>
      <c r="U12" s="74"/>
      <c r="V12" s="74"/>
      <c r="W12" s="75" t="s">
        <v>27</v>
      </c>
      <c r="X12" s="76"/>
      <c r="Y12" s="77"/>
      <c r="Z12" s="74"/>
      <c r="AA12" s="74"/>
      <c r="AB12" s="74"/>
      <c r="AC12" s="4"/>
      <c r="AE12" s="7"/>
      <c r="AF12"/>
    </row>
    <row r="13" spans="2:31" s="14" customFormat="1" ht="12.75">
      <c r="B13" s="51">
        <v>1</v>
      </c>
      <c r="C13" s="52"/>
      <c r="D13" s="52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56"/>
      <c r="V13" s="56"/>
      <c r="W13" s="57"/>
      <c r="X13" s="54"/>
      <c r="Y13" s="54"/>
      <c r="Z13" s="58"/>
      <c r="AA13" s="56"/>
      <c r="AB13" s="56"/>
      <c r="AD13" s="15">
        <f>SUM(F13:P13,R13)</f>
        <v>0</v>
      </c>
      <c r="AE13" s="16" t="str">
        <f>IF(AD13=100,"ОК"," ")</f>
        <v> </v>
      </c>
    </row>
    <row r="14" spans="2:31" s="14" customFormat="1" ht="12.75">
      <c r="B14" s="51">
        <v>2</v>
      </c>
      <c r="C14" s="52"/>
      <c r="D14" s="52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6"/>
      <c r="V14" s="56"/>
      <c r="W14" s="56"/>
      <c r="X14" s="54"/>
      <c r="Y14" s="54"/>
      <c r="Z14" s="59"/>
      <c r="AA14" s="56"/>
      <c r="AB14" s="56"/>
      <c r="AD14" s="15">
        <f aca="true" t="shared" si="0" ref="AD14:AD43">SUM(F14:P14,R14)</f>
        <v>0</v>
      </c>
      <c r="AE14" s="16" t="str">
        <f>IF(AD14=100,"ОК"," ")</f>
        <v> </v>
      </c>
    </row>
    <row r="15" spans="2:31" s="14" customFormat="1" ht="12.75">
      <c r="B15" s="51">
        <v>3</v>
      </c>
      <c r="C15" s="52"/>
      <c r="D15" s="52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56"/>
      <c r="V15" s="56"/>
      <c r="W15" s="54"/>
      <c r="X15" s="54"/>
      <c r="Y15" s="54"/>
      <c r="Z15" s="60"/>
      <c r="AA15" s="56"/>
      <c r="AB15" s="56"/>
      <c r="AD15" s="15">
        <f t="shared" si="0"/>
        <v>0</v>
      </c>
      <c r="AE15" s="16" t="str">
        <f>IF(AD15=100,"ОК"," ")</f>
        <v> </v>
      </c>
    </row>
    <row r="16" spans="2:31" s="14" customFormat="1" ht="12.75">
      <c r="B16" s="36">
        <v>4</v>
      </c>
      <c r="C16" s="69">
        <v>50</v>
      </c>
      <c r="D16" s="69">
        <v>-0.7</v>
      </c>
      <c r="E16" s="70">
        <v>4</v>
      </c>
      <c r="F16" s="10">
        <v>92.84</v>
      </c>
      <c r="G16" s="10">
        <v>3.811</v>
      </c>
      <c r="H16" s="10">
        <v>1.063</v>
      </c>
      <c r="I16" s="10">
        <v>0.13</v>
      </c>
      <c r="J16" s="10">
        <v>0.183</v>
      </c>
      <c r="K16" s="10">
        <v>0.001</v>
      </c>
      <c r="L16" s="10">
        <v>0.047</v>
      </c>
      <c r="M16" s="10">
        <v>0.036</v>
      </c>
      <c r="N16" s="10">
        <v>0.139</v>
      </c>
      <c r="O16" s="10">
        <v>0.011</v>
      </c>
      <c r="P16" s="10">
        <v>1.401</v>
      </c>
      <c r="Q16" s="10">
        <v>1.398</v>
      </c>
      <c r="R16" s="10">
        <v>0.338</v>
      </c>
      <c r="S16" s="10">
        <v>0.339</v>
      </c>
      <c r="T16" s="11">
        <v>-16.8</v>
      </c>
      <c r="U16" s="12">
        <v>8341</v>
      </c>
      <c r="V16" s="12">
        <v>11901</v>
      </c>
      <c r="W16" s="10"/>
      <c r="X16" s="10">
        <v>0.727</v>
      </c>
      <c r="Y16" s="10"/>
      <c r="Z16" s="13"/>
      <c r="AA16" s="12">
        <v>0.002</v>
      </c>
      <c r="AB16" s="12">
        <v>0.0001</v>
      </c>
      <c r="AD16" s="15">
        <f t="shared" si="0"/>
        <v>100</v>
      </c>
      <c r="AE16" s="16" t="str">
        <f>IF(AD16=100,"ОК"," ")</f>
        <v>ОК</v>
      </c>
    </row>
    <row r="17" spans="2:31" s="14" customFormat="1" ht="12.75">
      <c r="B17" s="36">
        <v>5</v>
      </c>
      <c r="C17" s="69">
        <v>49.7</v>
      </c>
      <c r="D17" s="69">
        <v>-1.4</v>
      </c>
      <c r="E17" s="70">
        <v>5</v>
      </c>
      <c r="F17" s="10">
        <v>93.042</v>
      </c>
      <c r="G17" s="10">
        <v>3.715</v>
      </c>
      <c r="H17" s="10">
        <v>1.043</v>
      </c>
      <c r="I17" s="10">
        <v>0.129</v>
      </c>
      <c r="J17" s="10">
        <v>0.181</v>
      </c>
      <c r="K17" s="10">
        <v>0.002</v>
      </c>
      <c r="L17" s="10">
        <v>0.046</v>
      </c>
      <c r="M17" s="10">
        <v>0.035</v>
      </c>
      <c r="N17" s="10">
        <v>0.112</v>
      </c>
      <c r="O17" s="10">
        <v>0.009</v>
      </c>
      <c r="P17" s="10">
        <v>1.359</v>
      </c>
      <c r="Q17" s="10">
        <v>1.356</v>
      </c>
      <c r="R17" s="10">
        <v>0.327</v>
      </c>
      <c r="S17" s="10">
        <v>0.328</v>
      </c>
      <c r="T17" s="11">
        <v>-14.5</v>
      </c>
      <c r="U17" s="12">
        <v>8327</v>
      </c>
      <c r="V17" s="12">
        <v>11900</v>
      </c>
      <c r="W17" s="10"/>
      <c r="X17" s="10">
        <v>0.724</v>
      </c>
      <c r="Y17" s="10"/>
      <c r="Z17" s="37"/>
      <c r="AA17" s="12"/>
      <c r="AB17" s="12"/>
      <c r="AD17" s="15">
        <f t="shared" si="0"/>
        <v>100</v>
      </c>
      <c r="AE17" s="16" t="str">
        <f>IF(AD17=100,"ОК"," ")</f>
        <v>ОК</v>
      </c>
    </row>
    <row r="18" spans="2:31" s="14" customFormat="1" ht="12.75">
      <c r="B18" s="36">
        <v>6</v>
      </c>
      <c r="C18" s="69">
        <v>49.6</v>
      </c>
      <c r="D18" s="69">
        <v>-0.1</v>
      </c>
      <c r="E18" s="70">
        <v>6</v>
      </c>
      <c r="F18" s="10">
        <v>92.86</v>
      </c>
      <c r="G18" s="10">
        <v>3.822</v>
      </c>
      <c r="H18" s="10">
        <v>1.077</v>
      </c>
      <c r="I18" s="10">
        <v>0.133</v>
      </c>
      <c r="J18" s="10">
        <v>0.187</v>
      </c>
      <c r="K18" s="10">
        <v>0.002</v>
      </c>
      <c r="L18" s="10">
        <v>0.047</v>
      </c>
      <c r="M18" s="10">
        <v>0.036</v>
      </c>
      <c r="N18" s="10">
        <v>0.111</v>
      </c>
      <c r="O18" s="10">
        <v>0.009</v>
      </c>
      <c r="P18" s="10">
        <v>1.382</v>
      </c>
      <c r="Q18" s="10">
        <v>1.379</v>
      </c>
      <c r="R18" s="10">
        <v>0.334</v>
      </c>
      <c r="S18" s="10">
        <v>0.335</v>
      </c>
      <c r="T18" s="11">
        <v>-6.5</v>
      </c>
      <c r="U18" s="12">
        <v>8338</v>
      </c>
      <c r="V18" s="12">
        <v>11906</v>
      </c>
      <c r="W18" s="10"/>
      <c r="X18" s="10">
        <v>0.726</v>
      </c>
      <c r="Y18" s="10"/>
      <c r="Z18" s="30" t="s">
        <v>51</v>
      </c>
      <c r="AA18" s="12"/>
      <c r="AB18" s="12"/>
      <c r="AD18" s="15">
        <f t="shared" si="0"/>
        <v>100</v>
      </c>
      <c r="AE18" s="16"/>
    </row>
    <row r="19" spans="2:31" s="14" customFormat="1" ht="12.75">
      <c r="B19" s="51">
        <v>7</v>
      </c>
      <c r="C19" s="52"/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/>
      <c r="V19" s="56"/>
      <c r="W19" s="56"/>
      <c r="X19" s="54"/>
      <c r="Y19" s="54"/>
      <c r="Z19" s="58"/>
      <c r="AA19" s="56"/>
      <c r="AB19" s="56"/>
      <c r="AD19" s="15">
        <f t="shared" si="0"/>
        <v>0</v>
      </c>
      <c r="AE19" s="16"/>
    </row>
    <row r="20" spans="2:31" s="14" customFormat="1" ht="12.75">
      <c r="B20" s="51">
        <v>8</v>
      </c>
      <c r="C20" s="52"/>
      <c r="D20" s="52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/>
      <c r="V20" s="56"/>
      <c r="W20" s="56"/>
      <c r="X20" s="54"/>
      <c r="Y20" s="54"/>
      <c r="Z20" s="58"/>
      <c r="AA20" s="56"/>
      <c r="AB20" s="56"/>
      <c r="AD20" s="15">
        <f t="shared" si="0"/>
        <v>0</v>
      </c>
      <c r="AE20" s="16"/>
    </row>
    <row r="21" spans="2:31" s="14" customFormat="1" ht="12.75">
      <c r="B21" s="51">
        <v>9</v>
      </c>
      <c r="C21" s="52"/>
      <c r="D21" s="52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/>
      <c r="V21" s="56"/>
      <c r="W21" s="54"/>
      <c r="X21" s="54"/>
      <c r="Y21" s="54"/>
      <c r="Z21" s="61"/>
      <c r="AA21" s="56"/>
      <c r="AB21" s="56"/>
      <c r="AD21" s="15">
        <f t="shared" si="0"/>
        <v>0</v>
      </c>
      <c r="AE21" s="16"/>
    </row>
    <row r="22" spans="2:31" s="14" customFormat="1" ht="12.75">
      <c r="B22" s="51">
        <v>10</v>
      </c>
      <c r="C22" s="52"/>
      <c r="D22" s="52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6"/>
      <c r="V22" s="56"/>
      <c r="W22" s="56"/>
      <c r="X22" s="54"/>
      <c r="Y22" s="54"/>
      <c r="Z22" s="62"/>
      <c r="AA22" s="56"/>
      <c r="AB22" s="56"/>
      <c r="AD22" s="15">
        <f t="shared" si="0"/>
        <v>0</v>
      </c>
      <c r="AE22" s="16"/>
    </row>
    <row r="23" spans="2:31" s="14" customFormat="1" ht="12.75">
      <c r="B23" s="36">
        <v>11</v>
      </c>
      <c r="C23" s="69">
        <v>51</v>
      </c>
      <c r="D23" s="69">
        <v>0.8</v>
      </c>
      <c r="E23" s="70">
        <v>11</v>
      </c>
      <c r="F23" s="10">
        <v>92.814</v>
      </c>
      <c r="G23" s="10">
        <v>3.844</v>
      </c>
      <c r="H23" s="10">
        <v>1.067</v>
      </c>
      <c r="I23" s="10">
        <v>0.129</v>
      </c>
      <c r="J23" s="10">
        <v>0.184</v>
      </c>
      <c r="K23" s="10">
        <v>0.002</v>
      </c>
      <c r="L23" s="10">
        <v>0.047</v>
      </c>
      <c r="M23" s="10">
        <v>0.036</v>
      </c>
      <c r="N23" s="10">
        <v>0.101</v>
      </c>
      <c r="O23" s="10">
        <v>0.01</v>
      </c>
      <c r="P23" s="10">
        <v>1.428</v>
      </c>
      <c r="Q23" s="10">
        <v>1.425</v>
      </c>
      <c r="R23" s="10">
        <v>0.338</v>
      </c>
      <c r="S23" s="10">
        <v>0.339</v>
      </c>
      <c r="T23" s="11">
        <v>-16.9</v>
      </c>
      <c r="U23" s="12">
        <v>8330</v>
      </c>
      <c r="V23" s="12">
        <v>11892</v>
      </c>
      <c r="W23" s="10"/>
      <c r="X23" s="10">
        <v>0.726</v>
      </c>
      <c r="Y23" s="10"/>
      <c r="Z23" s="13"/>
      <c r="AA23" s="12"/>
      <c r="AB23" s="12"/>
      <c r="AD23" s="15">
        <f t="shared" si="0"/>
        <v>99.99999999999997</v>
      </c>
      <c r="AE23" s="16"/>
    </row>
    <row r="24" spans="2:31" s="14" customFormat="1" ht="12.75">
      <c r="B24" s="36">
        <v>12</v>
      </c>
      <c r="C24" s="32">
        <v>51.5</v>
      </c>
      <c r="D24" s="32">
        <v>1.7</v>
      </c>
      <c r="E24" s="33">
        <v>12</v>
      </c>
      <c r="F24" s="10">
        <v>92.744</v>
      </c>
      <c r="G24" s="10">
        <v>3.867</v>
      </c>
      <c r="H24" s="10">
        <v>1.079</v>
      </c>
      <c r="I24" s="10">
        <v>0.131</v>
      </c>
      <c r="J24" s="10">
        <v>0.187</v>
      </c>
      <c r="K24" s="10">
        <v>0.001</v>
      </c>
      <c r="L24" s="10">
        <v>0.047</v>
      </c>
      <c r="M24" s="10">
        <v>0.037</v>
      </c>
      <c r="N24" s="10">
        <v>0.152</v>
      </c>
      <c r="O24" s="10">
        <v>0.009</v>
      </c>
      <c r="P24" s="10">
        <v>1.408</v>
      </c>
      <c r="Q24" s="10">
        <v>1.405</v>
      </c>
      <c r="R24" s="10">
        <v>0.338</v>
      </c>
      <c r="S24" s="10">
        <v>0.339</v>
      </c>
      <c r="T24" s="11">
        <v>-12.9</v>
      </c>
      <c r="U24" s="12">
        <v>8351</v>
      </c>
      <c r="V24" s="12">
        <v>11907</v>
      </c>
      <c r="W24" s="10"/>
      <c r="X24" s="10">
        <v>0.728</v>
      </c>
      <c r="Y24" s="10"/>
      <c r="Z24" s="37"/>
      <c r="AA24" s="30"/>
      <c r="AB24" s="30"/>
      <c r="AD24" s="15">
        <f t="shared" si="0"/>
        <v>100</v>
      </c>
      <c r="AE24" s="16"/>
    </row>
    <row r="25" spans="2:31" s="14" customFormat="1" ht="12.75">
      <c r="B25" s="36">
        <v>13</v>
      </c>
      <c r="C25" s="32">
        <v>52.3</v>
      </c>
      <c r="D25" s="32">
        <v>3.2</v>
      </c>
      <c r="E25" s="33">
        <v>13</v>
      </c>
      <c r="F25" s="10">
        <v>92.917</v>
      </c>
      <c r="G25" s="10">
        <v>3.805</v>
      </c>
      <c r="H25" s="10">
        <v>1.054</v>
      </c>
      <c r="I25" s="10">
        <v>0.127</v>
      </c>
      <c r="J25" s="10">
        <v>0.179</v>
      </c>
      <c r="K25" s="10">
        <v>0.001</v>
      </c>
      <c r="L25" s="10">
        <v>0.044</v>
      </c>
      <c r="M25" s="10">
        <v>0.034</v>
      </c>
      <c r="N25" s="10">
        <v>0.085</v>
      </c>
      <c r="O25" s="10">
        <v>0.011</v>
      </c>
      <c r="P25" s="10">
        <v>1.406</v>
      </c>
      <c r="Q25" s="10">
        <v>1.403</v>
      </c>
      <c r="R25" s="10">
        <v>0.337</v>
      </c>
      <c r="S25" s="10">
        <v>0.338</v>
      </c>
      <c r="T25" s="11">
        <v>-13.1</v>
      </c>
      <c r="U25" s="12">
        <v>8320</v>
      </c>
      <c r="V25" s="12">
        <v>11888</v>
      </c>
      <c r="W25" s="12"/>
      <c r="X25" s="10">
        <v>0.724</v>
      </c>
      <c r="Y25" s="10"/>
      <c r="Z25" s="30"/>
      <c r="AA25" s="12"/>
      <c r="AB25" s="12"/>
      <c r="AD25" s="15">
        <f t="shared" si="0"/>
        <v>100.00000000000001</v>
      </c>
      <c r="AE25" s="16"/>
    </row>
    <row r="26" spans="2:31" s="14" customFormat="1" ht="12.75">
      <c r="B26" s="36">
        <v>14</v>
      </c>
      <c r="C26" s="32">
        <v>50.9</v>
      </c>
      <c r="D26" s="32">
        <v>0.2</v>
      </c>
      <c r="E26" s="33">
        <v>14</v>
      </c>
      <c r="F26" s="10">
        <v>92.641</v>
      </c>
      <c r="G26" s="10">
        <v>3.935</v>
      </c>
      <c r="H26" s="10">
        <v>1.08</v>
      </c>
      <c r="I26" s="10">
        <v>0.131</v>
      </c>
      <c r="J26" s="10">
        <v>0.186</v>
      </c>
      <c r="K26" s="10">
        <v>0.003</v>
      </c>
      <c r="L26" s="10">
        <v>0.047</v>
      </c>
      <c r="M26" s="10">
        <v>0.037</v>
      </c>
      <c r="N26" s="10">
        <v>0.11</v>
      </c>
      <c r="O26" s="10">
        <v>0.009</v>
      </c>
      <c r="P26" s="10">
        <v>1.478</v>
      </c>
      <c r="Q26" s="10">
        <v>1.475</v>
      </c>
      <c r="R26" s="10">
        <v>0.343</v>
      </c>
      <c r="S26" s="10">
        <v>0.344</v>
      </c>
      <c r="T26" s="11">
        <v>-12.6</v>
      </c>
      <c r="U26" s="12">
        <v>8337</v>
      </c>
      <c r="V26" s="12">
        <v>11890</v>
      </c>
      <c r="W26" s="10"/>
      <c r="X26" s="10">
        <v>0.727</v>
      </c>
      <c r="Y26" s="10"/>
      <c r="Z26" s="38"/>
      <c r="AA26" s="12"/>
      <c r="AB26" s="12"/>
      <c r="AD26" s="15">
        <f t="shared" si="0"/>
        <v>100.00000000000001</v>
      </c>
      <c r="AE26" s="16"/>
    </row>
    <row r="27" spans="2:31" s="14" customFormat="1" ht="12.75">
      <c r="B27" s="36">
        <v>15</v>
      </c>
      <c r="C27" s="32">
        <v>50</v>
      </c>
      <c r="D27" s="32">
        <v>23</v>
      </c>
      <c r="E27" s="33">
        <v>15</v>
      </c>
      <c r="F27" s="10">
        <v>92.656</v>
      </c>
      <c r="G27" s="10">
        <v>3.916</v>
      </c>
      <c r="H27" s="10">
        <v>1.075</v>
      </c>
      <c r="I27" s="10">
        <v>0.13</v>
      </c>
      <c r="J27" s="10">
        <v>0.185</v>
      </c>
      <c r="K27" s="10">
        <v>0.002</v>
      </c>
      <c r="L27" s="10">
        <v>0.048</v>
      </c>
      <c r="M27" s="10">
        <v>0.037</v>
      </c>
      <c r="N27" s="10">
        <v>0.125</v>
      </c>
      <c r="O27" s="10">
        <v>0.009</v>
      </c>
      <c r="P27" s="10">
        <v>1.466</v>
      </c>
      <c r="Q27" s="10">
        <v>1.463</v>
      </c>
      <c r="R27" s="10">
        <v>0.351</v>
      </c>
      <c r="S27" s="10">
        <v>0.352</v>
      </c>
      <c r="T27" s="11"/>
      <c r="U27" s="12">
        <v>8340</v>
      </c>
      <c r="V27" s="12">
        <v>11892</v>
      </c>
      <c r="W27" s="10"/>
      <c r="X27" s="10">
        <v>0.727</v>
      </c>
      <c r="Y27" s="10"/>
      <c r="Z27" s="37"/>
      <c r="AA27" s="12"/>
      <c r="AB27" s="20"/>
      <c r="AD27" s="15">
        <f t="shared" si="0"/>
        <v>100</v>
      </c>
      <c r="AE27" s="16" t="str">
        <f>IF(AD27=100,"ОК"," ")</f>
        <v>ОК</v>
      </c>
    </row>
    <row r="28" spans="2:31" s="14" customFormat="1" ht="12.75">
      <c r="B28" s="17">
        <v>16</v>
      </c>
      <c r="C28" s="18">
        <v>49.3</v>
      </c>
      <c r="D28" s="18">
        <v>42</v>
      </c>
      <c r="E28" s="19">
        <v>16</v>
      </c>
      <c r="F28" s="10">
        <v>92.821</v>
      </c>
      <c r="G28" s="10">
        <v>3.84</v>
      </c>
      <c r="H28" s="10">
        <v>1.05</v>
      </c>
      <c r="I28" s="10">
        <v>0.126</v>
      </c>
      <c r="J28" s="10">
        <v>0.178</v>
      </c>
      <c r="K28" s="10">
        <v>0.002</v>
      </c>
      <c r="L28" s="10">
        <v>0.045</v>
      </c>
      <c r="M28" s="10">
        <v>0.034</v>
      </c>
      <c r="N28" s="10">
        <v>0.108</v>
      </c>
      <c r="O28" s="10">
        <v>0.009</v>
      </c>
      <c r="P28" s="10">
        <v>1.44</v>
      </c>
      <c r="Q28" s="10">
        <v>1.437</v>
      </c>
      <c r="R28" s="10">
        <v>0.347</v>
      </c>
      <c r="S28" s="10">
        <v>0.348</v>
      </c>
      <c r="T28" s="11"/>
      <c r="U28" s="12">
        <v>8325</v>
      </c>
      <c r="V28" s="12">
        <v>11886</v>
      </c>
      <c r="W28" s="31"/>
      <c r="X28" s="10">
        <v>0.726</v>
      </c>
      <c r="Y28" s="12"/>
      <c r="Z28" s="13"/>
      <c r="AA28" s="12"/>
      <c r="AB28" s="20"/>
      <c r="AD28" s="15">
        <f t="shared" si="0"/>
        <v>100</v>
      </c>
      <c r="AE28" s="16" t="str">
        <f>IF(AD28=100,"ОК"," ")</f>
        <v>ОК</v>
      </c>
    </row>
    <row r="29" spans="2:31" s="14" customFormat="1" ht="12.75">
      <c r="B29" s="63">
        <v>17</v>
      </c>
      <c r="C29" s="64"/>
      <c r="D29" s="64"/>
      <c r="E29" s="6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/>
      <c r="V29" s="56"/>
      <c r="W29" s="56"/>
      <c r="X29" s="54"/>
      <c r="Y29" s="56"/>
      <c r="Z29" s="61"/>
      <c r="AA29" s="56"/>
      <c r="AB29" s="66"/>
      <c r="AD29" s="15">
        <f t="shared" si="0"/>
        <v>0</v>
      </c>
      <c r="AE29" s="16" t="str">
        <f>IF(AD29=100,"ОК"," ")</f>
        <v> </v>
      </c>
    </row>
    <row r="30" spans="2:31" s="14" customFormat="1" ht="12.75">
      <c r="B30" s="17">
        <v>18</v>
      </c>
      <c r="C30" s="18">
        <v>49.1</v>
      </c>
      <c r="D30" s="18">
        <v>44</v>
      </c>
      <c r="E30" s="19">
        <v>18</v>
      </c>
      <c r="F30" s="10">
        <v>92.812</v>
      </c>
      <c r="G30" s="10">
        <v>3.827</v>
      </c>
      <c r="H30" s="10">
        <v>1.051</v>
      </c>
      <c r="I30" s="10">
        <v>0.127</v>
      </c>
      <c r="J30" s="10">
        <v>0.181</v>
      </c>
      <c r="K30" s="10">
        <v>0.003</v>
      </c>
      <c r="L30" s="10">
        <v>0.047</v>
      </c>
      <c r="M30" s="10">
        <v>0.036</v>
      </c>
      <c r="N30" s="10">
        <v>0.116</v>
      </c>
      <c r="O30" s="10">
        <v>0.011</v>
      </c>
      <c r="P30" s="10">
        <v>1.446</v>
      </c>
      <c r="Q30" s="10">
        <v>1.443</v>
      </c>
      <c r="R30" s="10">
        <v>0.343</v>
      </c>
      <c r="S30" s="10">
        <v>0.344</v>
      </c>
      <c r="T30" s="11">
        <v>-16.6</v>
      </c>
      <c r="U30" s="12">
        <v>8329</v>
      </c>
      <c r="V30" s="12">
        <v>11888</v>
      </c>
      <c r="W30" s="10"/>
      <c r="X30" s="10">
        <v>0.726</v>
      </c>
      <c r="Y30" s="12"/>
      <c r="Z30" s="13"/>
      <c r="AA30" s="12"/>
      <c r="AB30" s="20"/>
      <c r="AD30" s="15">
        <f t="shared" si="0"/>
        <v>99.99999999999999</v>
      </c>
      <c r="AE30" s="16"/>
    </row>
    <row r="31" spans="2:31" s="14" customFormat="1" ht="12.75">
      <c r="B31" s="17">
        <v>19</v>
      </c>
      <c r="C31" s="18">
        <v>51.6</v>
      </c>
      <c r="D31" s="18">
        <v>-1.9</v>
      </c>
      <c r="E31" s="19">
        <v>19</v>
      </c>
      <c r="F31" s="10">
        <v>92.821</v>
      </c>
      <c r="G31" s="10">
        <v>3.843</v>
      </c>
      <c r="H31" s="10">
        <v>1.066</v>
      </c>
      <c r="I31" s="10">
        <v>0.129</v>
      </c>
      <c r="J31" s="10">
        <v>0.184</v>
      </c>
      <c r="K31" s="10">
        <v>0.002</v>
      </c>
      <c r="L31" s="10">
        <v>0.047</v>
      </c>
      <c r="M31" s="10">
        <v>0.036</v>
      </c>
      <c r="N31" s="10">
        <v>0.109</v>
      </c>
      <c r="O31" s="10">
        <v>0.008</v>
      </c>
      <c r="P31" s="10">
        <v>1.416</v>
      </c>
      <c r="Q31" s="10">
        <v>1.413</v>
      </c>
      <c r="R31" s="10">
        <v>0.339</v>
      </c>
      <c r="S31" s="10">
        <v>0.34</v>
      </c>
      <c r="T31" s="11">
        <v>-14.9</v>
      </c>
      <c r="U31" s="12">
        <v>8333</v>
      </c>
      <c r="V31" s="12">
        <v>11895</v>
      </c>
      <c r="W31" s="10"/>
      <c r="X31" s="10">
        <v>0.726</v>
      </c>
      <c r="Y31" s="12"/>
      <c r="Z31" s="13"/>
      <c r="AA31" s="12"/>
      <c r="AB31" s="20"/>
      <c r="AD31" s="15">
        <f t="shared" si="0"/>
        <v>99.99999999999999</v>
      </c>
      <c r="AE31" s="16"/>
    </row>
    <row r="32" spans="2:31" s="14" customFormat="1" ht="12.75">
      <c r="B32" s="17">
        <v>20</v>
      </c>
      <c r="C32" s="18">
        <v>51.5</v>
      </c>
      <c r="D32" s="18">
        <v>-2.1</v>
      </c>
      <c r="E32" s="19">
        <v>20</v>
      </c>
      <c r="F32" s="10">
        <v>92.459</v>
      </c>
      <c r="G32" s="10">
        <v>3.964</v>
      </c>
      <c r="H32" s="10">
        <v>1.1</v>
      </c>
      <c r="I32" s="10">
        <v>0.133</v>
      </c>
      <c r="J32" s="10">
        <v>0.191</v>
      </c>
      <c r="K32" s="10">
        <v>0.002</v>
      </c>
      <c r="L32" s="10">
        <v>0.049</v>
      </c>
      <c r="M32" s="10">
        <v>0.039</v>
      </c>
      <c r="N32" s="10">
        <v>0.255</v>
      </c>
      <c r="O32" s="10">
        <v>0.009</v>
      </c>
      <c r="P32" s="10">
        <v>1.452</v>
      </c>
      <c r="Q32" s="10">
        <v>1.449</v>
      </c>
      <c r="R32" s="10">
        <v>0.347</v>
      </c>
      <c r="S32" s="10">
        <v>0.348</v>
      </c>
      <c r="T32" s="11">
        <v>-14.1</v>
      </c>
      <c r="U32" s="12">
        <v>8389</v>
      </c>
      <c r="V32" s="12">
        <v>11924</v>
      </c>
      <c r="W32" s="10"/>
      <c r="X32" s="10">
        <v>0.732</v>
      </c>
      <c r="Y32" s="12"/>
      <c r="Z32" s="38"/>
      <c r="AA32" s="12"/>
      <c r="AB32" s="20"/>
      <c r="AD32" s="15">
        <f t="shared" si="0"/>
        <v>99.99999999999999</v>
      </c>
      <c r="AE32" s="16"/>
    </row>
    <row r="33" spans="2:31" s="14" customFormat="1" ht="12.75">
      <c r="B33" s="17">
        <v>21</v>
      </c>
      <c r="C33" s="18">
        <v>51.1</v>
      </c>
      <c r="D33" s="18">
        <v>-2</v>
      </c>
      <c r="E33" s="19">
        <v>21</v>
      </c>
      <c r="F33" s="10">
        <v>92.657</v>
      </c>
      <c r="G33" s="10">
        <v>3.918</v>
      </c>
      <c r="H33" s="10">
        <v>1.083</v>
      </c>
      <c r="I33" s="10">
        <v>0.131</v>
      </c>
      <c r="J33" s="10">
        <v>0.186</v>
      </c>
      <c r="K33" s="10">
        <v>0.005</v>
      </c>
      <c r="L33" s="10">
        <v>0.047</v>
      </c>
      <c r="M33" s="10">
        <v>0.037</v>
      </c>
      <c r="N33" s="10">
        <v>0.126</v>
      </c>
      <c r="O33" s="10">
        <v>0.01</v>
      </c>
      <c r="P33" s="10">
        <v>1.452</v>
      </c>
      <c r="Q33" s="10">
        <v>1.449</v>
      </c>
      <c r="R33" s="10">
        <v>0.348</v>
      </c>
      <c r="S33" s="10">
        <v>0.349</v>
      </c>
      <c r="T33" s="11">
        <v>-13.2</v>
      </c>
      <c r="U33" s="12">
        <v>8343</v>
      </c>
      <c r="V33" s="12">
        <v>11896</v>
      </c>
      <c r="W33" s="10"/>
      <c r="X33" s="10">
        <v>0.728</v>
      </c>
      <c r="Y33" s="12"/>
      <c r="Z33" s="30"/>
      <c r="AA33" s="12"/>
      <c r="AB33" s="20"/>
      <c r="AD33" s="15">
        <f t="shared" si="0"/>
        <v>100.00000000000001</v>
      </c>
      <c r="AE33" s="16"/>
    </row>
    <row r="34" spans="2:31" s="14" customFormat="1" ht="12.75">
      <c r="B34" s="17">
        <v>22</v>
      </c>
      <c r="C34" s="18">
        <v>50.4</v>
      </c>
      <c r="D34" s="18">
        <v>-2.7</v>
      </c>
      <c r="E34" s="19">
        <v>22</v>
      </c>
      <c r="F34" s="10">
        <v>92.755</v>
      </c>
      <c r="G34" s="10">
        <v>3.887</v>
      </c>
      <c r="H34" s="10">
        <v>1.079</v>
      </c>
      <c r="I34" s="10">
        <v>0.13</v>
      </c>
      <c r="J34" s="10">
        <v>0.185</v>
      </c>
      <c r="K34" s="10">
        <v>0.004</v>
      </c>
      <c r="L34" s="10">
        <v>0.046</v>
      </c>
      <c r="M34" s="10">
        <v>0.036</v>
      </c>
      <c r="N34" s="10">
        <v>0.082</v>
      </c>
      <c r="O34" s="10">
        <v>0.01</v>
      </c>
      <c r="P34" s="10">
        <v>1.44</v>
      </c>
      <c r="Q34" s="10">
        <v>1.437</v>
      </c>
      <c r="R34" s="10">
        <v>0.346</v>
      </c>
      <c r="S34" s="10">
        <v>0.347</v>
      </c>
      <c r="T34" s="11">
        <v>-14</v>
      </c>
      <c r="U34" s="12">
        <v>8327</v>
      </c>
      <c r="V34" s="12">
        <v>11888</v>
      </c>
      <c r="W34" s="40">
        <v>0.723</v>
      </c>
      <c r="X34" s="10">
        <v>0.726</v>
      </c>
      <c r="Y34" s="12"/>
      <c r="Z34" s="38"/>
      <c r="AA34" s="12">
        <v>0.003</v>
      </c>
      <c r="AB34" s="20">
        <v>0.0004</v>
      </c>
      <c r="AD34" s="15">
        <f t="shared" si="0"/>
        <v>100</v>
      </c>
      <c r="AE34" s="16"/>
    </row>
    <row r="35" spans="2:32" s="14" customFormat="1" ht="12.75">
      <c r="B35" s="63">
        <v>23</v>
      </c>
      <c r="C35" s="64"/>
      <c r="D35" s="64"/>
      <c r="E35" s="65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56"/>
      <c r="V35" s="56"/>
      <c r="W35" s="56"/>
      <c r="X35" s="54"/>
      <c r="Y35" s="56"/>
      <c r="Z35" s="61"/>
      <c r="AA35" s="61"/>
      <c r="AB35" s="56"/>
      <c r="AC35" s="35"/>
      <c r="AD35" s="15">
        <f t="shared" si="0"/>
        <v>0</v>
      </c>
      <c r="AE35" s="15"/>
      <c r="AF35" s="16"/>
    </row>
    <row r="36" spans="2:31" s="14" customFormat="1" ht="12.75">
      <c r="B36" s="63">
        <v>24</v>
      </c>
      <c r="C36" s="64"/>
      <c r="D36" s="64"/>
      <c r="E36" s="6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/>
      <c r="V36" s="56"/>
      <c r="W36" s="54"/>
      <c r="X36" s="54"/>
      <c r="Y36" s="56"/>
      <c r="Z36" s="62"/>
      <c r="AA36" s="56"/>
      <c r="AB36" s="66"/>
      <c r="AD36" s="15">
        <f t="shared" si="0"/>
        <v>0</v>
      </c>
      <c r="AE36" s="16" t="str">
        <f>IF(AD36=100,"ОК"," ")</f>
        <v> </v>
      </c>
    </row>
    <row r="37" spans="2:31" s="14" customFormat="1" ht="12.75">
      <c r="B37" s="17">
        <v>25</v>
      </c>
      <c r="C37" s="18">
        <v>50.8</v>
      </c>
      <c r="D37" s="18">
        <v>0.3</v>
      </c>
      <c r="E37" s="19">
        <v>25</v>
      </c>
      <c r="F37" s="10">
        <v>92.489</v>
      </c>
      <c r="G37" s="10">
        <v>3.988</v>
      </c>
      <c r="H37" s="10">
        <v>1.094</v>
      </c>
      <c r="I37" s="10">
        <v>0.13</v>
      </c>
      <c r="J37" s="10">
        <v>0.186</v>
      </c>
      <c r="K37" s="10">
        <v>0.001</v>
      </c>
      <c r="L37" s="10">
        <v>0.047</v>
      </c>
      <c r="M37" s="10">
        <v>0.036</v>
      </c>
      <c r="N37" s="10">
        <v>0.159</v>
      </c>
      <c r="O37" s="10">
        <v>0.011</v>
      </c>
      <c r="P37" s="10">
        <v>1.501</v>
      </c>
      <c r="Q37" s="10">
        <v>1.498</v>
      </c>
      <c r="R37" s="10">
        <v>0.358</v>
      </c>
      <c r="S37" s="10">
        <v>0.359</v>
      </c>
      <c r="T37" s="11">
        <v>-13</v>
      </c>
      <c r="U37" s="12">
        <v>8353</v>
      </c>
      <c r="V37" s="12">
        <v>11895</v>
      </c>
      <c r="W37" s="12"/>
      <c r="X37" s="10">
        <v>0.729</v>
      </c>
      <c r="Y37" s="12"/>
      <c r="Z37" s="37"/>
      <c r="AA37" s="12"/>
      <c r="AB37" s="20"/>
      <c r="AD37" s="15">
        <f t="shared" si="0"/>
        <v>100.00000000000001</v>
      </c>
      <c r="AE37" s="16" t="str">
        <f>IF(AD37=100,"ОК"," ")</f>
        <v>ОК</v>
      </c>
    </row>
    <row r="38" spans="2:31" s="14" customFormat="1" ht="12.75">
      <c r="B38" s="17">
        <v>26</v>
      </c>
      <c r="C38" s="18">
        <v>50.1</v>
      </c>
      <c r="D38" s="18">
        <v>-0.4</v>
      </c>
      <c r="E38" s="19">
        <v>26</v>
      </c>
      <c r="F38" s="10">
        <v>92.63</v>
      </c>
      <c r="G38" s="10">
        <v>3.931</v>
      </c>
      <c r="H38" s="10">
        <v>1.081</v>
      </c>
      <c r="I38" s="10">
        <v>0.128</v>
      </c>
      <c r="J38" s="10">
        <v>0.183</v>
      </c>
      <c r="K38" s="10">
        <v>0.002</v>
      </c>
      <c r="L38" s="10">
        <v>0.046</v>
      </c>
      <c r="M38" s="10">
        <v>0.035</v>
      </c>
      <c r="N38" s="10">
        <v>0.122</v>
      </c>
      <c r="O38" s="10">
        <v>0.01</v>
      </c>
      <c r="P38" s="10">
        <v>1.482</v>
      </c>
      <c r="Q38" s="10">
        <v>1.479</v>
      </c>
      <c r="R38" s="10">
        <v>0.35</v>
      </c>
      <c r="S38" s="10">
        <v>0.351</v>
      </c>
      <c r="T38" s="11">
        <v>-7.6</v>
      </c>
      <c r="U38" s="12">
        <v>8337</v>
      </c>
      <c r="V38" s="12">
        <v>11889</v>
      </c>
      <c r="W38" s="10"/>
      <c r="X38" s="10">
        <v>0.727</v>
      </c>
      <c r="Y38" s="12"/>
      <c r="Z38" s="38"/>
      <c r="AA38" s="12"/>
      <c r="AB38" s="20"/>
      <c r="AD38" s="15">
        <f t="shared" si="0"/>
        <v>100</v>
      </c>
      <c r="AE38" s="16" t="str">
        <f>IF(AD38=100,"ОК"," ")</f>
        <v>ОК</v>
      </c>
    </row>
    <row r="39" spans="2:31" s="14" customFormat="1" ht="12.75">
      <c r="B39" s="17">
        <v>27</v>
      </c>
      <c r="C39" s="18">
        <v>50.6</v>
      </c>
      <c r="D39" s="18">
        <v>1.6</v>
      </c>
      <c r="E39" s="19">
        <v>27</v>
      </c>
      <c r="F39" s="10">
        <v>92.514</v>
      </c>
      <c r="G39" s="10">
        <v>3.979</v>
      </c>
      <c r="H39" s="10">
        <v>1.092</v>
      </c>
      <c r="I39" s="10">
        <v>0.13</v>
      </c>
      <c r="J39" s="10">
        <v>0.186</v>
      </c>
      <c r="K39" s="10">
        <v>0.001</v>
      </c>
      <c r="L39" s="10">
        <v>0.047</v>
      </c>
      <c r="M39" s="10">
        <v>0.037</v>
      </c>
      <c r="N39" s="10">
        <v>0.145</v>
      </c>
      <c r="O39" s="10">
        <v>0.011</v>
      </c>
      <c r="P39" s="10">
        <v>1.507</v>
      </c>
      <c r="Q39" s="10">
        <v>1.504</v>
      </c>
      <c r="R39" s="10">
        <v>0.351</v>
      </c>
      <c r="S39" s="10">
        <v>0.352</v>
      </c>
      <c r="T39" s="11">
        <v>-4.7</v>
      </c>
      <c r="U39" s="12">
        <v>8348</v>
      </c>
      <c r="V39" s="12">
        <v>11892</v>
      </c>
      <c r="W39" s="12"/>
      <c r="X39" s="10">
        <v>0.729</v>
      </c>
      <c r="Y39" s="12"/>
      <c r="Z39" s="30"/>
      <c r="AA39" s="13"/>
      <c r="AB39" s="20"/>
      <c r="AD39" s="15">
        <f t="shared" si="0"/>
        <v>100</v>
      </c>
      <c r="AE39" s="16" t="str">
        <f>IF(AD39=100,"ОК"," ")</f>
        <v>ОК</v>
      </c>
    </row>
    <row r="40" spans="2:31" s="14" customFormat="1" ht="12.75">
      <c r="B40" s="17">
        <v>28</v>
      </c>
      <c r="C40" s="18">
        <v>50.9</v>
      </c>
      <c r="D40" s="18">
        <v>2.4</v>
      </c>
      <c r="E40" s="19">
        <v>28</v>
      </c>
      <c r="F40" s="10">
        <v>92.569</v>
      </c>
      <c r="G40" s="10">
        <v>3.97</v>
      </c>
      <c r="H40" s="10">
        <v>1.083</v>
      </c>
      <c r="I40" s="10">
        <v>0.127</v>
      </c>
      <c r="J40" s="10">
        <v>0.183</v>
      </c>
      <c r="K40" s="10">
        <v>0.002</v>
      </c>
      <c r="L40" s="10">
        <v>0.046</v>
      </c>
      <c r="M40" s="10">
        <v>0.035</v>
      </c>
      <c r="N40" s="10">
        <v>0.104</v>
      </c>
      <c r="O40" s="10">
        <v>0.011</v>
      </c>
      <c r="P40" s="10">
        <v>1.517</v>
      </c>
      <c r="Q40" s="10">
        <v>1.514</v>
      </c>
      <c r="R40" s="10">
        <v>0.353</v>
      </c>
      <c r="S40" s="10">
        <v>0.354</v>
      </c>
      <c r="T40" s="11">
        <v>-5.2</v>
      </c>
      <c r="U40" s="12">
        <v>8331</v>
      </c>
      <c r="V40" s="12">
        <v>11881</v>
      </c>
      <c r="W40" s="10"/>
      <c r="X40" s="10">
        <v>0.727</v>
      </c>
      <c r="Y40" s="12"/>
      <c r="Z40" s="34"/>
      <c r="AA40" s="13"/>
      <c r="AB40" s="20"/>
      <c r="AD40" s="15">
        <f t="shared" si="0"/>
        <v>99.99999999999999</v>
      </c>
      <c r="AE40" s="16"/>
    </row>
    <row r="41" spans="2:31" s="14" customFormat="1" ht="12.75">
      <c r="B41" s="17">
        <v>29</v>
      </c>
      <c r="C41" s="18">
        <v>50.2</v>
      </c>
      <c r="D41" s="18">
        <v>0.2</v>
      </c>
      <c r="E41" s="19">
        <v>29</v>
      </c>
      <c r="F41" s="10">
        <v>92.57</v>
      </c>
      <c r="G41" s="10">
        <v>3.96</v>
      </c>
      <c r="H41" s="10">
        <v>1.079</v>
      </c>
      <c r="I41" s="10">
        <v>0.126</v>
      </c>
      <c r="J41" s="10">
        <v>0.182</v>
      </c>
      <c r="K41" s="10">
        <v>0.001</v>
      </c>
      <c r="L41" s="10">
        <v>0.046</v>
      </c>
      <c r="M41" s="10">
        <v>0.035</v>
      </c>
      <c r="N41" s="10">
        <v>0.115</v>
      </c>
      <c r="O41" s="10">
        <v>0.01</v>
      </c>
      <c r="P41" s="10">
        <v>1.522</v>
      </c>
      <c r="Q41" s="10">
        <v>1.519</v>
      </c>
      <c r="R41" s="10">
        <v>0.354</v>
      </c>
      <c r="S41" s="10">
        <v>0.355</v>
      </c>
      <c r="T41" s="11">
        <v>-7</v>
      </c>
      <c r="U41" s="12">
        <v>8332</v>
      </c>
      <c r="V41" s="12">
        <v>11881</v>
      </c>
      <c r="W41" s="10"/>
      <c r="X41" s="10">
        <v>0.727</v>
      </c>
      <c r="Y41" s="12"/>
      <c r="Z41" s="30" t="s">
        <v>51</v>
      </c>
      <c r="AA41" s="13"/>
      <c r="AB41" s="20"/>
      <c r="AD41" s="15">
        <f t="shared" si="0"/>
        <v>100</v>
      </c>
      <c r="AE41" s="16"/>
    </row>
    <row r="42" spans="2:31" s="14" customFormat="1" ht="12.75">
      <c r="B42" s="63">
        <v>30</v>
      </c>
      <c r="C42" s="64"/>
      <c r="D42" s="64"/>
      <c r="E42" s="65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6"/>
      <c r="V42" s="56"/>
      <c r="W42" s="54"/>
      <c r="X42" s="54"/>
      <c r="Y42" s="56"/>
      <c r="Z42" s="62"/>
      <c r="AA42" s="61"/>
      <c r="AB42" s="67"/>
      <c r="AD42" s="15">
        <f t="shared" si="0"/>
        <v>0</v>
      </c>
      <c r="AE42" s="16" t="str">
        <f>IF(AD42=100,"ОК"," ")</f>
        <v> </v>
      </c>
    </row>
    <row r="43" spans="2:31" s="14" customFormat="1" ht="12" customHeight="1">
      <c r="B43" s="63">
        <v>31</v>
      </c>
      <c r="C43" s="64"/>
      <c r="D43" s="64"/>
      <c r="E43" s="6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56"/>
      <c r="V43" s="56"/>
      <c r="W43" s="56"/>
      <c r="X43" s="54"/>
      <c r="Y43" s="68"/>
      <c r="Z43" s="60"/>
      <c r="AA43" s="61"/>
      <c r="AB43" s="67"/>
      <c r="AD43" s="15">
        <f t="shared" si="0"/>
        <v>0</v>
      </c>
      <c r="AE43" s="16" t="str">
        <f>IF(AD43=100,"ОК"," ")</f>
        <v> </v>
      </c>
    </row>
    <row r="44" spans="2:31" s="14" customFormat="1" ht="12" customHeight="1" hidden="1">
      <c r="B44" s="41"/>
      <c r="C44" s="42"/>
      <c r="D44" s="42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46"/>
      <c r="V44" s="46"/>
      <c r="W44" s="46"/>
      <c r="X44" s="44"/>
      <c r="Y44" s="47"/>
      <c r="Z44" s="48"/>
      <c r="AA44" s="49"/>
      <c r="AB44" s="50"/>
      <c r="AD44" s="15"/>
      <c r="AE44" s="16"/>
    </row>
    <row r="45" spans="2:32" ht="12.75" customHeight="1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39"/>
      <c r="AD45" s="5"/>
      <c r="AE45" s="6"/>
      <c r="AF45"/>
    </row>
    <row r="46" spans="2:28" ht="12.75">
      <c r="B46" s="1"/>
      <c r="C46" s="9" t="s">
        <v>54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2.75">
      <c r="B47" s="1"/>
      <c r="C47" s="1" t="s">
        <v>49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 t="s">
        <v>15</v>
      </c>
      <c r="P47" s="1"/>
      <c r="Q47" s="1"/>
      <c r="R47" s="1"/>
      <c r="S47" s="2" t="s">
        <v>16</v>
      </c>
      <c r="T47" s="1"/>
      <c r="U47" s="1"/>
      <c r="V47" s="2" t="s">
        <v>17</v>
      </c>
      <c r="W47" s="1"/>
      <c r="X47" s="1"/>
      <c r="Y47" s="1"/>
      <c r="Z47" s="1"/>
      <c r="AA47" s="1"/>
      <c r="AB47" s="1"/>
    </row>
    <row r="48" spans="2:28" ht="18" customHeight="1">
      <c r="B48" s="1"/>
      <c r="C48" s="9" t="s">
        <v>55</v>
      </c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50" spans="3:28" ht="12.7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</sheetData>
  <sheetProtection/>
  <mergeCells count="38">
    <mergeCell ref="AA9:AA12"/>
    <mergeCell ref="W10:W11"/>
    <mergeCell ref="W9:Y9"/>
    <mergeCell ref="M10:M12"/>
    <mergeCell ref="B45:AA45"/>
    <mergeCell ref="P11:P12"/>
    <mergeCell ref="Q11:Q12"/>
    <mergeCell ref="F9:S9"/>
    <mergeCell ref="Y10:Y11"/>
    <mergeCell ref="B9:B12"/>
    <mergeCell ref="C6:AD6"/>
    <mergeCell ref="C9:D10"/>
    <mergeCell ref="Z9:Z12"/>
    <mergeCell ref="AB9:AB12"/>
    <mergeCell ref="R11:R12"/>
    <mergeCell ref="S11:S12"/>
    <mergeCell ref="U9:U12"/>
    <mergeCell ref="V9:V12"/>
    <mergeCell ref="P10:Q10"/>
    <mergeCell ref="R10:S10"/>
    <mergeCell ref="Z2:AB2"/>
    <mergeCell ref="B7:AB7"/>
    <mergeCell ref="B8:AB8"/>
    <mergeCell ref="X10:X11"/>
    <mergeCell ref="T9:T12"/>
    <mergeCell ref="G10:G12"/>
    <mergeCell ref="F10:F12"/>
    <mergeCell ref="C11:C12"/>
    <mergeCell ref="D11:D12"/>
    <mergeCell ref="J10:J12"/>
    <mergeCell ref="E9:E12"/>
    <mergeCell ref="I10:I12"/>
    <mergeCell ref="N10:N12"/>
    <mergeCell ref="O10:O12"/>
    <mergeCell ref="W12:Y12"/>
    <mergeCell ref="K10:K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1" t="s">
        <v>39</v>
      </c>
      <c r="C1" s="21"/>
      <c r="D1" s="25"/>
      <c r="E1" s="25"/>
      <c r="F1" s="25"/>
    </row>
    <row r="2" spans="2:6" ht="12.75">
      <c r="B2" s="21" t="s">
        <v>40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41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42</v>
      </c>
      <c r="C6" s="21"/>
      <c r="D6" s="25"/>
      <c r="E6" s="25" t="s">
        <v>43</v>
      </c>
      <c r="F6" s="25" t="s">
        <v>44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45</v>
      </c>
      <c r="C8" s="24"/>
      <c r="D8" s="27"/>
      <c r="E8" s="27">
        <v>14</v>
      </c>
      <c r="F8" s="28" t="s">
        <v>46</v>
      </c>
    </row>
    <row r="9" spans="2:6" ht="12.75">
      <c r="B9" s="22"/>
      <c r="C9" s="22"/>
      <c r="D9" s="26"/>
      <c r="E9" s="26"/>
      <c r="F9" s="26"/>
    </row>
    <row r="10" spans="2:6" ht="12.75">
      <c r="B10" s="22"/>
      <c r="C10" s="22"/>
      <c r="D10" s="26"/>
      <c r="E10" s="26"/>
      <c r="F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2015-12-14T07:29:04Z</cp:lastPrinted>
  <dcterms:created xsi:type="dcterms:W3CDTF">2010-01-29T08:37:16Z</dcterms:created>
  <dcterms:modified xsi:type="dcterms:W3CDTF">2016-01-29T13:37:13Z</dcterms:modified>
  <cp:category/>
  <cp:version/>
  <cp:contentType/>
  <cp:contentStatus/>
</cp:coreProperties>
</file>