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<sst xmlns="http://schemas.openxmlformats.org/spreadsheetml/2006/main" count="53" uniqueCount="49">
  <si>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</si>
  <si>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</si>
  <si>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</si>
  <si>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</si>
  <si>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</si>
  <si>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</si>
  <si>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</si>
  <si>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</si>
  <si>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</si>
  <si>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</si>
  <si>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</si>
  <si>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</si>
  <si>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</si>
  <si>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</si>
  <si>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</si>
  <si>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</si>
  <si>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</si>
  <si>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</si>
  <si>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</si>
  <si>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</si>
  <si>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</si>
  <si>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</si>
  <si>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</si>
  <si>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</si>
  <si>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</si>
  <si>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</si>
  <si>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</si>
  <si>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</si>
  <si>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</si>
  <si>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</si>
  <si>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</si>
  <si>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</si>
  <si>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</si>
  <si>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</si>
  <si>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</si>
  <si>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</si>
  <si>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</si>
  <si>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</si>
  <si>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</si>
  <si>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</si>
  <si>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</si>
  <si>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</si>
  <si>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 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</si>
  <si>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 Заст. начальника Запорізького ЛВУМГ                                                                                О.Б.Дереновський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</si>
  <si>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Краснопільського ПМ Запорізького ЛВУМГ                                                              В.Л.Шеремет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</si>
  <si>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по магістральному газопроводу  Перещепино - Дніпропетровськ 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</si>
  <si>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</si>
  <si>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01.01.2016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.01.2016</t>
    </r>
    <r>
      <rPr>
        <sz val="10"/>
        <rFont val="Arial"/>
        <family val="2"/>
      </rPr>
      <t xml:space="preserve"> р. (точка відбору - ГРС-9а м. Дніпропетровськ)</t>
    </r>
  </si>
  <si>
    <t>відсутні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</si>
</sst>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177" fontId="1" fillId="0" borderId="0" xfId="0" applyNumberFormat="1" applyFont="1" applyAlignment="1">
      <alignment horizontal="center"/>
    </xf>
    <xf numFmtId="179" fontId="3" fillId="0" borderId="10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0">
      <selection activeCell="AB33" sqref="AB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1"/>
      <c r="AA2" s="62"/>
      <c r="AB2" s="62"/>
      <c r="AC2" s="6"/>
      <c r="AD2" s="6"/>
    </row>
    <row r="3" spans="2:30" ht="12.75">
      <c r="B3" s="15" t="s">
        <v>41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1" t="s">
        <v>36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62"/>
    </row>
    <row r="7" spans="2:30" ht="18" customHeight="1">
      <c r="B7" s="63" t="s">
        <v>45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"/>
      <c r="AD7" s="6"/>
    </row>
    <row r="8" spans="2:30" ht="18" customHeight="1">
      <c r="B8" s="65" t="s">
        <v>47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"/>
      <c r="AD8" s="6"/>
    </row>
    <row r="9" spans="2:32" ht="32.25" customHeight="1">
      <c r="B9" s="52" t="s">
        <v>37</v>
      </c>
      <c r="C9" s="60" t="s">
        <v>23</v>
      </c>
      <c r="D9" s="60"/>
      <c r="E9" s="52" t="s">
        <v>38</v>
      </c>
      <c r="F9" s="57" t="s">
        <v>22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6" t="s">
        <v>26</v>
      </c>
      <c r="U9" s="56" t="s">
        <v>29</v>
      </c>
      <c r="V9" s="56" t="s">
        <v>28</v>
      </c>
      <c r="W9" s="57" t="s">
        <v>34</v>
      </c>
      <c r="X9" s="58"/>
      <c r="Y9" s="67"/>
      <c r="Z9" s="56" t="s">
        <v>27</v>
      </c>
      <c r="AA9" s="56" t="s">
        <v>31</v>
      </c>
      <c r="AB9" s="56" t="s">
        <v>32</v>
      </c>
      <c r="AC9" s="6"/>
      <c r="AE9" s="9"/>
      <c r="AF9"/>
    </row>
    <row r="10" spans="2:32" ht="48.75" customHeight="1">
      <c r="B10" s="53"/>
      <c r="C10" s="60"/>
      <c r="D10" s="60"/>
      <c r="E10" s="53"/>
      <c r="F10" s="56" t="s">
        <v>0</v>
      </c>
      <c r="G10" s="56" t="s">
        <v>1</v>
      </c>
      <c r="H10" s="56" t="s">
        <v>2</v>
      </c>
      <c r="I10" s="56" t="s">
        <v>3</v>
      </c>
      <c r="J10" s="56" t="s">
        <v>4</v>
      </c>
      <c r="K10" s="56" t="s">
        <v>5</v>
      </c>
      <c r="L10" s="56" t="s">
        <v>6</v>
      </c>
      <c r="M10" s="56" t="s">
        <v>7</v>
      </c>
      <c r="N10" s="56" t="s">
        <v>8</v>
      </c>
      <c r="O10" s="56" t="s">
        <v>9</v>
      </c>
      <c r="P10" s="60" t="s">
        <v>10</v>
      </c>
      <c r="Q10" s="60"/>
      <c r="R10" s="60" t="s">
        <v>11</v>
      </c>
      <c r="S10" s="60"/>
      <c r="T10" s="56"/>
      <c r="U10" s="56"/>
      <c r="V10" s="56"/>
      <c r="W10" s="56" t="s">
        <v>12</v>
      </c>
      <c r="X10" s="56" t="s">
        <v>33</v>
      </c>
      <c r="Y10" s="56" t="s">
        <v>35</v>
      </c>
      <c r="Z10" s="56"/>
      <c r="AA10" s="56"/>
      <c r="AB10" s="56"/>
      <c r="AC10" s="6"/>
      <c r="AE10" s="9"/>
      <c r="AF10"/>
    </row>
    <row r="11" spans="2:32" ht="15.75" customHeight="1">
      <c r="B11" s="53"/>
      <c r="C11" s="60" t="s">
        <v>24</v>
      </c>
      <c r="D11" s="60" t="s">
        <v>25</v>
      </c>
      <c r="E11" s="53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60" t="s">
        <v>39</v>
      </c>
      <c r="Q11" s="60" t="s">
        <v>13</v>
      </c>
      <c r="R11" s="60" t="s">
        <v>40</v>
      </c>
      <c r="S11" s="60" t="s">
        <v>14</v>
      </c>
      <c r="T11" s="56"/>
      <c r="U11" s="56"/>
      <c r="V11" s="56"/>
      <c r="W11" s="56"/>
      <c r="X11" s="56"/>
      <c r="Y11" s="56"/>
      <c r="Z11" s="56"/>
      <c r="AA11" s="56"/>
      <c r="AB11" s="56"/>
      <c r="AC11" s="6"/>
      <c r="AE11" s="9"/>
      <c r="AF11"/>
    </row>
    <row r="12" spans="2:32" ht="21" customHeight="1">
      <c r="B12" s="54"/>
      <c r="C12" s="60"/>
      <c r="D12" s="60"/>
      <c r="E12" s="5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72"/>
      <c r="Q12" s="72"/>
      <c r="R12" s="72"/>
      <c r="S12" s="72"/>
      <c r="T12" s="52"/>
      <c r="U12" s="52"/>
      <c r="V12" s="52"/>
      <c r="W12" s="68" t="s">
        <v>30</v>
      </c>
      <c r="X12" s="69"/>
      <c r="Y12" s="70"/>
      <c r="Z12" s="52"/>
      <c r="AA12" s="52"/>
      <c r="AB12" s="52"/>
      <c r="AC12" s="6"/>
      <c r="AE12" s="9"/>
      <c r="AF12"/>
    </row>
    <row r="13" spans="2:32" ht="12.75">
      <c r="B13" s="13">
        <v>1</v>
      </c>
      <c r="C13" s="34"/>
      <c r="D13" s="3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6"/>
      <c r="V13" s="26"/>
      <c r="W13" s="26"/>
      <c r="X13" s="26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6"/>
      <c r="D14" s="3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6"/>
      <c r="V14" s="26"/>
      <c r="W14" s="26"/>
      <c r="X14" s="26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>IF(AD14=100,"ОК"," ")</f>
        <v> </v>
      </c>
      <c r="AF14"/>
    </row>
    <row r="15" spans="2:32" ht="12.75">
      <c r="B15" s="13">
        <v>3</v>
      </c>
      <c r="C15" s="34"/>
      <c r="D15" s="36"/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6"/>
      <c r="V15" s="26"/>
      <c r="W15" s="26"/>
      <c r="X15" s="28"/>
      <c r="Y15" s="21"/>
      <c r="Z15" s="19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4">
        <v>16</v>
      </c>
      <c r="D16" s="37">
        <v>4</v>
      </c>
      <c r="E16" s="26">
        <v>5</v>
      </c>
      <c r="F16" s="27">
        <v>88.899</v>
      </c>
      <c r="G16" s="28">
        <v>5.301</v>
      </c>
      <c r="H16" s="28">
        <v>2.322</v>
      </c>
      <c r="I16" s="28">
        <v>0.287</v>
      </c>
      <c r="J16" s="28">
        <v>0.542</v>
      </c>
      <c r="K16" s="28">
        <v>0.004</v>
      </c>
      <c r="L16" s="28">
        <v>0.179</v>
      </c>
      <c r="M16" s="28">
        <v>0.141</v>
      </c>
      <c r="N16" s="28">
        <v>0.207</v>
      </c>
      <c r="O16" s="28">
        <v>0.006</v>
      </c>
      <c r="P16" s="28">
        <v>1.591</v>
      </c>
      <c r="Q16" s="28">
        <v>1.586</v>
      </c>
      <c r="R16" s="28">
        <v>0.521</v>
      </c>
      <c r="S16" s="28">
        <v>0.522</v>
      </c>
      <c r="T16" s="26">
        <v>-2</v>
      </c>
      <c r="U16" s="26">
        <v>8749</v>
      </c>
      <c r="V16" s="26">
        <v>12099</v>
      </c>
      <c r="W16" s="26"/>
      <c r="X16" s="28">
        <v>0.771</v>
      </c>
      <c r="Y16" s="21"/>
      <c r="Z16" s="19"/>
      <c r="AA16" s="3"/>
      <c r="AB16" s="3"/>
      <c r="AD16" s="7">
        <f t="shared" si="1"/>
        <v>100.00000000000001</v>
      </c>
      <c r="AE16" s="8" t="str">
        <f t="shared" si="0"/>
        <v>ОК</v>
      </c>
      <c r="AF16"/>
    </row>
    <row r="17" spans="2:32" ht="12.75">
      <c r="B17" s="13">
        <v>5</v>
      </c>
      <c r="C17" s="34"/>
      <c r="D17" s="36"/>
      <c r="E17" s="2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26"/>
      <c r="V17" s="26"/>
      <c r="W17" s="26"/>
      <c r="X17" s="28"/>
      <c r="Y17" s="21"/>
      <c r="Z17" s="16"/>
      <c r="AA17" s="11"/>
      <c r="AB17" s="11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4"/>
      <c r="D18" s="37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6"/>
      <c r="U18" s="26"/>
      <c r="V18" s="26"/>
      <c r="W18" s="26"/>
      <c r="X18" s="26"/>
      <c r="Y18" s="21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8"/>
      <c r="D19" s="36"/>
      <c r="E19" s="26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6"/>
      <c r="U19" s="36"/>
      <c r="V19" s="36"/>
      <c r="W19" s="36"/>
      <c r="X19" s="41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4"/>
      <c r="D20" s="37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26"/>
      <c r="V20" s="26"/>
      <c r="W20" s="26"/>
      <c r="X20" s="26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4"/>
      <c r="D21" s="36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26"/>
      <c r="V21" s="26"/>
      <c r="W21" s="26"/>
      <c r="X21" s="26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46"/>
      <c r="D22" s="48"/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"/>
      <c r="U22" s="26"/>
      <c r="V22" s="26"/>
      <c r="W22" s="26"/>
      <c r="X22" s="26"/>
      <c r="Y22" s="21"/>
      <c r="Z22" s="11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7">
        <v>16</v>
      </c>
      <c r="D23" s="37">
        <v>4</v>
      </c>
      <c r="E23" s="36">
        <v>12</v>
      </c>
      <c r="F23" s="35">
        <v>89.268</v>
      </c>
      <c r="G23" s="35">
        <v>5.002</v>
      </c>
      <c r="H23" s="49">
        <v>2.272</v>
      </c>
      <c r="I23" s="49">
        <v>0.285</v>
      </c>
      <c r="J23" s="49">
        <v>0.533</v>
      </c>
      <c r="K23" s="49">
        <v>0.012</v>
      </c>
      <c r="L23" s="49">
        <v>0.211</v>
      </c>
      <c r="M23" s="49">
        <v>0.157</v>
      </c>
      <c r="N23" s="49">
        <v>0.179</v>
      </c>
      <c r="O23" s="49">
        <v>0.008</v>
      </c>
      <c r="P23" s="49">
        <v>1.563</v>
      </c>
      <c r="Q23" s="49">
        <v>1.559</v>
      </c>
      <c r="R23" s="49">
        <v>0.51</v>
      </c>
      <c r="S23" s="49">
        <v>0.511</v>
      </c>
      <c r="T23" s="35">
        <v>-1.2</v>
      </c>
      <c r="U23" s="35">
        <v>8731</v>
      </c>
      <c r="V23" s="35">
        <v>12092</v>
      </c>
      <c r="W23" s="35"/>
      <c r="X23" s="39">
        <v>0.768</v>
      </c>
      <c r="Y23" s="21"/>
      <c r="Z23" s="35"/>
      <c r="AA23" s="3">
        <v>0.0005</v>
      </c>
      <c r="AB23" s="3">
        <v>0.0001</v>
      </c>
      <c r="AD23" s="7">
        <f t="shared" si="1"/>
        <v>100</v>
      </c>
      <c r="AE23" s="8" t="str">
        <f t="shared" si="2"/>
        <v>ОК</v>
      </c>
      <c r="AF23"/>
    </row>
    <row r="24" spans="2:32" ht="12.75">
      <c r="B24" s="13">
        <v>12</v>
      </c>
      <c r="C24" s="47"/>
      <c r="D24" s="36"/>
      <c r="E24" s="36"/>
      <c r="F24" s="36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6"/>
      <c r="U24" s="36"/>
      <c r="V24" s="36"/>
      <c r="W24" s="36"/>
      <c r="X24" s="39"/>
      <c r="Y24" s="21"/>
      <c r="Z24" s="19"/>
      <c r="AA24" s="3"/>
      <c r="AB24" s="3"/>
      <c r="AD24" s="7">
        <f t="shared" si="1"/>
        <v>0</v>
      </c>
      <c r="AE24" s="8" t="str">
        <f t="shared" si="2"/>
        <v> </v>
      </c>
      <c r="AF24"/>
    </row>
    <row r="25" spans="2:32" ht="12.75">
      <c r="B25" s="13">
        <v>13</v>
      </c>
      <c r="C25" s="34">
        <v>16</v>
      </c>
      <c r="D25" s="37">
        <v>5</v>
      </c>
      <c r="E25" s="26">
        <v>14</v>
      </c>
      <c r="F25" s="27">
        <v>89.125</v>
      </c>
      <c r="G25" s="28">
        <v>5.104</v>
      </c>
      <c r="H25" s="28">
        <v>2.296</v>
      </c>
      <c r="I25" s="28">
        <v>0.289</v>
      </c>
      <c r="J25" s="28">
        <v>0.546</v>
      </c>
      <c r="K25" s="28">
        <v>0.013</v>
      </c>
      <c r="L25" s="28">
        <v>0.218</v>
      </c>
      <c r="M25" s="28">
        <v>0.161</v>
      </c>
      <c r="N25" s="28">
        <v>0.182</v>
      </c>
      <c r="O25" s="28">
        <v>0.006</v>
      </c>
      <c r="P25" s="28">
        <v>1.562</v>
      </c>
      <c r="Q25" s="28">
        <v>1.558</v>
      </c>
      <c r="R25" s="28">
        <v>0.498</v>
      </c>
      <c r="S25" s="28">
        <v>0.499</v>
      </c>
      <c r="T25" s="26"/>
      <c r="U25" s="26">
        <v>8749</v>
      </c>
      <c r="V25" s="26">
        <v>12105</v>
      </c>
      <c r="W25" s="26"/>
      <c r="X25" s="28">
        <v>0.77</v>
      </c>
      <c r="Y25" s="21"/>
      <c r="Z25" s="73" t="s">
        <v>48</v>
      </c>
      <c r="AA25" s="3"/>
      <c r="AB25" s="3"/>
      <c r="AD25" s="7">
        <f t="shared" si="1"/>
        <v>100.00000000000003</v>
      </c>
      <c r="AE25" s="8" t="str">
        <f t="shared" si="2"/>
        <v>ОК</v>
      </c>
      <c r="AF25"/>
    </row>
    <row r="26" spans="2:32" ht="12.75">
      <c r="B26" s="13">
        <v>14</v>
      </c>
      <c r="C26" s="34"/>
      <c r="D26" s="37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50"/>
      <c r="U26" s="26"/>
      <c r="V26" s="26"/>
      <c r="W26" s="42"/>
      <c r="X26" s="26"/>
      <c r="Y26" s="21"/>
      <c r="Z26" s="19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4"/>
      <c r="D27" s="37"/>
      <c r="E27" s="26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8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3"/>
      <c r="D28" s="37"/>
      <c r="E28" s="36"/>
      <c r="F28" s="39"/>
      <c r="G28" s="39"/>
      <c r="H28" s="39"/>
      <c r="I28" s="39"/>
      <c r="J28" s="39"/>
      <c r="K28" s="44"/>
      <c r="L28" s="39"/>
      <c r="M28" s="39"/>
      <c r="N28" s="39"/>
      <c r="O28" s="39"/>
      <c r="P28" s="39"/>
      <c r="Q28" s="39"/>
      <c r="R28" s="39"/>
      <c r="S28" s="39"/>
      <c r="T28" s="26"/>
      <c r="U28" s="36"/>
      <c r="V28" s="36"/>
      <c r="W28" s="42"/>
      <c r="X28" s="36"/>
      <c r="Y28" s="23"/>
      <c r="Z28" s="11"/>
      <c r="AA28" s="3"/>
      <c r="AB28" s="12"/>
      <c r="AD28" s="7">
        <f>SUM(F28:P28,R28)</f>
        <v>0</v>
      </c>
      <c r="AE28" s="8" t="str">
        <f aca="true" t="shared" si="3" ref="AE28:AE33">IF(AD28=100,"ОК"," ")</f>
        <v> </v>
      </c>
      <c r="AF28"/>
    </row>
    <row r="29" spans="2:32" ht="12.75">
      <c r="B29" s="14">
        <v>17</v>
      </c>
      <c r="C29" s="31"/>
      <c r="D29" s="37"/>
      <c r="E29" s="26"/>
      <c r="F29" s="27"/>
      <c r="G29" s="28"/>
      <c r="H29" s="28"/>
      <c r="I29" s="28"/>
      <c r="J29" s="32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8"/>
      <c r="X29" s="28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1"/>
      <c r="D30" s="37"/>
      <c r="E30" s="2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8"/>
      <c r="Y30" s="23"/>
      <c r="Z30" s="16"/>
      <c r="AA30" s="3"/>
      <c r="AB30" s="12"/>
      <c r="AD30" s="7">
        <f t="shared" si="1"/>
        <v>0</v>
      </c>
      <c r="AE30" s="8" t="str">
        <f t="shared" si="3"/>
        <v> </v>
      </c>
      <c r="AF30"/>
    </row>
    <row r="31" spans="2:32" ht="12.75">
      <c r="B31" s="14">
        <v>19</v>
      </c>
      <c r="C31" s="31">
        <v>16</v>
      </c>
      <c r="D31" s="37">
        <v>4</v>
      </c>
      <c r="E31" s="26">
        <v>20</v>
      </c>
      <c r="F31" s="27">
        <v>88.922</v>
      </c>
      <c r="G31" s="28">
        <v>5.23</v>
      </c>
      <c r="H31" s="28">
        <v>2.365</v>
      </c>
      <c r="I31" s="28">
        <v>0.291</v>
      </c>
      <c r="J31" s="28">
        <v>0.554</v>
      </c>
      <c r="K31" s="28">
        <v>0.012</v>
      </c>
      <c r="L31" s="28">
        <v>0.212</v>
      </c>
      <c r="M31" s="28">
        <v>0.161</v>
      </c>
      <c r="N31" s="28">
        <v>0.182</v>
      </c>
      <c r="O31" s="28">
        <v>0.007</v>
      </c>
      <c r="P31" s="28">
        <v>1.559</v>
      </c>
      <c r="Q31" s="28">
        <v>1.555</v>
      </c>
      <c r="R31" s="28">
        <v>0.505</v>
      </c>
      <c r="S31" s="28">
        <v>0.506</v>
      </c>
      <c r="T31" s="26">
        <v>-2.2</v>
      </c>
      <c r="U31" s="26">
        <v>8765</v>
      </c>
      <c r="V31" s="26">
        <v>12114</v>
      </c>
      <c r="W31" s="26">
        <v>0.772</v>
      </c>
      <c r="X31" s="28">
        <v>0.772</v>
      </c>
      <c r="Y31" s="23"/>
      <c r="Z31" s="11" t="s">
        <v>48</v>
      </c>
      <c r="AA31" s="3"/>
      <c r="AB31" s="12"/>
      <c r="AD31" s="7">
        <f t="shared" si="1"/>
        <v>100</v>
      </c>
      <c r="AE31" s="8" t="str">
        <f t="shared" si="3"/>
        <v>ОК</v>
      </c>
      <c r="AF31"/>
    </row>
    <row r="32" spans="2:32" ht="12.75">
      <c r="B32" s="14">
        <v>20</v>
      </c>
      <c r="C32" s="31">
        <v>16</v>
      </c>
      <c r="D32" s="37">
        <v>4</v>
      </c>
      <c r="E32" s="26">
        <v>21</v>
      </c>
      <c r="F32" s="27">
        <v>88.953</v>
      </c>
      <c r="G32" s="28">
        <v>5.267</v>
      </c>
      <c r="H32" s="28">
        <v>2.349</v>
      </c>
      <c r="I32" s="28">
        <v>0.286</v>
      </c>
      <c r="J32" s="28">
        <v>0.55</v>
      </c>
      <c r="K32" s="28">
        <v>0.024</v>
      </c>
      <c r="L32" s="28">
        <v>0.197</v>
      </c>
      <c r="M32" s="28">
        <v>0.155</v>
      </c>
      <c r="N32" s="28">
        <v>0.192</v>
      </c>
      <c r="O32" s="28">
        <v>0.006</v>
      </c>
      <c r="P32" s="28">
        <v>1.513</v>
      </c>
      <c r="Q32" s="28">
        <v>1.509</v>
      </c>
      <c r="R32" s="28">
        <v>0.508</v>
      </c>
      <c r="S32" s="28">
        <v>0.509</v>
      </c>
      <c r="T32" s="26"/>
      <c r="U32" s="26">
        <v>8768</v>
      </c>
      <c r="V32" s="26">
        <v>12120</v>
      </c>
      <c r="W32" s="44"/>
      <c r="X32" s="28">
        <v>0.771</v>
      </c>
      <c r="Y32" s="23"/>
      <c r="Z32" s="22"/>
      <c r="AA32" s="3"/>
      <c r="AB32" s="12"/>
      <c r="AD32" s="7">
        <f t="shared" si="1"/>
        <v>100</v>
      </c>
      <c r="AE32" s="8" t="str">
        <f t="shared" si="3"/>
        <v>ОК</v>
      </c>
      <c r="AF32"/>
    </row>
    <row r="33" spans="2:32" ht="12.75">
      <c r="B33" s="14">
        <v>21</v>
      </c>
      <c r="C33" s="31"/>
      <c r="D33" s="37"/>
      <c r="E33" s="2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"/>
      <c r="U33" s="26"/>
      <c r="V33" s="26"/>
      <c r="W33" s="28"/>
      <c r="X33" s="26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1"/>
      <c r="D34" s="37"/>
      <c r="E34" s="26"/>
      <c r="F34" s="27"/>
      <c r="G34" s="44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/>
      <c r="U34" s="26"/>
      <c r="V34" s="26"/>
      <c r="W34" s="26"/>
      <c r="X34" s="26"/>
      <c r="Y34" s="23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1"/>
      <c r="D35" s="37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/>
      <c r="U35" s="26"/>
      <c r="V35" s="26"/>
      <c r="W35" s="26"/>
      <c r="X35" s="26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1"/>
      <c r="D36" s="37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3"/>
      <c r="R36" s="28"/>
      <c r="S36" s="28"/>
      <c r="T36" s="26"/>
      <c r="U36" s="26"/>
      <c r="V36" s="26"/>
      <c r="W36" s="26"/>
      <c r="X36" s="26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1">
        <v>16.5</v>
      </c>
      <c r="D37" s="37">
        <v>2</v>
      </c>
      <c r="E37" s="26">
        <v>26</v>
      </c>
      <c r="F37" s="27">
        <v>88.985</v>
      </c>
      <c r="G37" s="28">
        <v>5.246</v>
      </c>
      <c r="H37" s="28">
        <v>2.305</v>
      </c>
      <c r="I37" s="28">
        <v>0.29</v>
      </c>
      <c r="J37" s="28">
        <v>0.556</v>
      </c>
      <c r="K37" s="28">
        <v>0.006</v>
      </c>
      <c r="L37" s="28">
        <v>0.182</v>
      </c>
      <c r="M37" s="28">
        <v>0.147</v>
      </c>
      <c r="N37" s="28">
        <v>0.196</v>
      </c>
      <c r="O37" s="28">
        <v>0.007</v>
      </c>
      <c r="P37" s="28">
        <v>1.569</v>
      </c>
      <c r="Q37" s="28">
        <v>1.565</v>
      </c>
      <c r="R37" s="28">
        <v>0.511</v>
      </c>
      <c r="S37" s="28">
        <v>0.512</v>
      </c>
      <c r="T37" s="30"/>
      <c r="U37" s="26">
        <v>8748</v>
      </c>
      <c r="V37" s="26">
        <v>12102</v>
      </c>
      <c r="W37" s="26"/>
      <c r="X37" s="28">
        <v>0.77</v>
      </c>
      <c r="Y37" s="23"/>
      <c r="Z37" s="19"/>
      <c r="AA37" s="3"/>
      <c r="AB37" s="12"/>
      <c r="AD37" s="7">
        <f t="shared" si="1"/>
        <v>100.00000000000001</v>
      </c>
      <c r="AE37" s="8" t="str">
        <f>IF(AD37=100,"ОК"," ")</f>
        <v>ОК</v>
      </c>
      <c r="AF37"/>
    </row>
    <row r="38" spans="2:32" ht="12.75">
      <c r="B38" s="14">
        <v>26</v>
      </c>
      <c r="C38" s="31"/>
      <c r="D38" s="37"/>
      <c r="E38" s="26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/>
      <c r="U38" s="26"/>
      <c r="V38" s="26"/>
      <c r="W38" s="26"/>
      <c r="X38" s="28"/>
      <c r="Y38" s="23"/>
      <c r="Z38" s="19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1">
        <v>16</v>
      </c>
      <c r="D39" s="37">
        <v>4</v>
      </c>
      <c r="E39" s="26">
        <v>27</v>
      </c>
      <c r="F39" s="27">
        <v>88.933</v>
      </c>
      <c r="G39" s="28">
        <v>5.247</v>
      </c>
      <c r="H39" s="28">
        <v>2.314</v>
      </c>
      <c r="I39" s="28">
        <v>0.292</v>
      </c>
      <c r="J39" s="28">
        <v>0.561</v>
      </c>
      <c r="K39" s="28">
        <v>0.01</v>
      </c>
      <c r="L39" s="28">
        <v>0.178</v>
      </c>
      <c r="M39" s="28">
        <v>0.139</v>
      </c>
      <c r="N39" s="28">
        <v>0.191</v>
      </c>
      <c r="O39" s="28">
        <v>0.006</v>
      </c>
      <c r="P39" s="28">
        <v>1.623</v>
      </c>
      <c r="Q39" s="28">
        <v>1.618</v>
      </c>
      <c r="R39" s="28">
        <v>0.506</v>
      </c>
      <c r="S39" s="28">
        <v>0.507</v>
      </c>
      <c r="T39" s="26">
        <v>-2.5</v>
      </c>
      <c r="U39" s="26">
        <v>8744</v>
      </c>
      <c r="V39" s="26">
        <v>12095</v>
      </c>
      <c r="W39" s="26"/>
      <c r="X39" s="28">
        <v>0.77</v>
      </c>
      <c r="Y39" s="23"/>
      <c r="Z39" s="19"/>
      <c r="AA39" s="4">
        <v>0.0003</v>
      </c>
      <c r="AB39" s="51">
        <v>0.0001</v>
      </c>
      <c r="AD39" s="7">
        <f>SUM(F39:P39,R39)</f>
        <v>100.00000000000001</v>
      </c>
      <c r="AE39" s="8" t="str">
        <f t="shared" si="4"/>
        <v>ОК</v>
      </c>
      <c r="AF39"/>
    </row>
    <row r="40" spans="2:32" ht="12.75">
      <c r="B40" s="14">
        <v>28</v>
      </c>
      <c r="C40" s="31"/>
      <c r="D40" s="37"/>
      <c r="E40" s="26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6"/>
      <c r="U40" s="26"/>
      <c r="V40" s="26"/>
      <c r="W40" s="26"/>
      <c r="X40" s="26"/>
      <c r="Y40" s="23"/>
      <c r="Z40" s="16"/>
      <c r="AA40" s="3"/>
      <c r="AB40" s="3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1"/>
      <c r="D41" s="37"/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6"/>
      <c r="U41" s="26"/>
      <c r="V41" s="26"/>
      <c r="W41" s="26"/>
      <c r="X41" s="26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1"/>
      <c r="D42" s="37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/>
      <c r="U42" s="26"/>
      <c r="V42" s="26"/>
      <c r="W42" s="26"/>
      <c r="X42" s="26"/>
      <c r="Y42" s="23"/>
      <c r="Z42" s="19"/>
      <c r="AA42" s="4"/>
      <c r="AB42" s="12"/>
      <c r="AD42" s="7">
        <f>SUM(F42:P42,R42)</f>
        <v>0</v>
      </c>
      <c r="AE42" s="8"/>
      <c r="AF42"/>
    </row>
    <row r="43" spans="2:32" ht="12.75">
      <c r="B43" s="14">
        <v>31</v>
      </c>
      <c r="C43" s="31"/>
      <c r="D43" s="37"/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"/>
      <c r="U43" s="26"/>
      <c r="V43" s="26"/>
      <c r="W43" s="26"/>
      <c r="X43" s="26"/>
      <c r="Y43" s="23"/>
      <c r="Z43" s="19"/>
      <c r="AA43" s="4"/>
      <c r="AB43" s="12"/>
      <c r="AD43" s="7">
        <f>SUM(F43:P43,R43)</f>
        <v>0</v>
      </c>
      <c r="AE43" s="8"/>
      <c r="AF43"/>
    </row>
    <row r="44" spans="2:32" ht="12.75" customHeight="1">
      <c r="B44" s="25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27" ht="12.75">
      <c r="C46" s="1" t="s">
        <v>43</v>
      </c>
      <c r="D46" s="1"/>
      <c r="E46" s="1"/>
      <c r="F46" s="1"/>
      <c r="Z46" s="45"/>
      <c r="AA46" s="45"/>
    </row>
    <row r="47" spans="3:26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  <c r="Z47" s="45"/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2016-02-01T10:00:47Z</cp:lastPrinted>
  <dcterms:created xsi:type="dcterms:W3CDTF">2010-01-29T08:37:16Z</dcterms:created>
  <dcterms:modified xsi:type="dcterms:W3CDTF">2016-02-01T10:00:50Z</dcterms:modified>
  <cp:category/>
  <cp:version/>
  <cp:contentType/>
  <cp:contentStatus/>
</cp:coreProperties>
</file>