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<sst xmlns="http://schemas.openxmlformats.org/spreadsheetml/2006/main" count="53" uniqueCount="49">
  <si>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</si>
  <si>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</si>
  <si>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</si>
  <si>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</si>
  <si>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</si>
  <si>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</si>
  <si>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</si>
  <si>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</si>
  <si>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</si>
  <si>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</si>
  <si>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</si>
  <si>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</si>
  <si>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</si>
  <si>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</si>
  <si>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</si>
  <si>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</si>
  <si>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</si>
  <si>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</si>
  <si>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</si>
  <si>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</si>
  <si>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</si>
  <si>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</si>
  <si>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</si>
  <si>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</si>
  <si>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</si>
  <si>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</si>
  <si>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</si>
  <si>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</si>
  <si>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</si>
  <si>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</si>
  <si>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</si>
  <si>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</si>
  <si>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</si>
  <si>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</si>
  <si>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</si>
  <si>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</si>
  <si>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</si>
  <si>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</si>
  <si>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</si>
  <si>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</si>
  <si>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Криворізьке ЛВУМГ </t>
  </si>
  <si>
    <t>ПАТ "УКРТРАНСГАЗ"</t>
  </si>
  <si>
    <r>
      <t xml:space="preserve">Свідоцтво про атестацію </t>
    </r>
    <r>
      <rPr>
        <b/>
        <sz val="8"/>
        <rFont val="Arial"/>
        <family val="2"/>
      </rPr>
      <t xml:space="preserve">№ ПЄ 0048/2013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16.05.18 р.</t>
    </r>
  </si>
  <si>
    <t xml:space="preserve">              Керівник ХАЛ      Криворізького ЛВУМГ                                                                                                          Степанова О.Г.                                                                          .</t>
  </si>
  <si>
    <r>
      <t xml:space="preserve">        </t>
    </r>
    <r>
      <rPr>
        <sz val="8"/>
        <rFont val="Times New Roman"/>
        <family val="1"/>
      </rPr>
      <t xml:space="preserve">                       Підрозділу підприємства, якому підпорядкована ХАЛ</t>
    </r>
  </si>
  <si>
    <t xml:space="preserve">     Начальник             Криворізького ЛВУМГ                                                                                                        Матвієнко Р.В.                                                                           </t>
  </si>
  <si>
    <r>
      <t xml:space="preserve">                                   </t>
    </r>
    <r>
      <rPr>
        <u val="single"/>
        <sz val="10"/>
        <rFont val="Arial"/>
        <family val="2"/>
      </rPr>
      <t xml:space="preserve"> протранспортованого УМГ "Харківтрансгаз" Криворізьким ЛВУМГ та прийнятого ПАТ"Криворіжгаз , ПАТ "Дніпропетровськгаз"Дніпропетровської обл.                                                                                               ВАТ "Кіровоградгаз" Кіровоградської обл.</t>
    </r>
  </si>
  <si>
    <r>
      <t xml:space="preserve">                       по  магістральним газопроводам   </t>
    </r>
    <r>
      <rPr>
        <b/>
        <u val="single"/>
        <sz val="10"/>
        <rFont val="Arial"/>
        <family val="2"/>
      </rPr>
      <t>ЄККР</t>
    </r>
    <r>
      <rPr>
        <sz val="10"/>
        <rFont val="Arial"/>
        <family val="2"/>
      </rPr>
      <t xml:space="preserve">  за період з   </t>
    </r>
    <r>
      <rPr>
        <b/>
        <u val="single"/>
        <sz val="10"/>
        <rFont val="Arial"/>
        <family val="2"/>
      </rPr>
      <t>01.07.2015</t>
    </r>
    <r>
      <rPr>
        <sz val="10"/>
        <rFont val="Arial"/>
        <family val="2"/>
      </rPr>
      <t xml:space="preserve"> по</t>
    </r>
    <r>
      <rPr>
        <b/>
        <u val="single"/>
        <sz val="10"/>
        <rFont val="Arial"/>
        <family val="2"/>
      </rPr>
      <t xml:space="preserve"> 31.07.2014.</t>
    </r>
    <r>
      <rPr>
        <sz val="10"/>
        <rFont val="Arial"/>
        <family val="2"/>
      </rPr>
      <t xml:space="preserve"> (точка відбору -  ГРС-3 м.Кривий Ріг ) </t>
    </r>
  </si>
  <si>
    <t>не виявл.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</si>
</sst>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1" xfId="0" applyBorder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9"/>
  <sheetViews>
    <sheetView tabSelected="1" zoomScalePageLayoutView="0" workbookViewId="0" topLeftCell="A14">
      <selection activeCell="C45" sqref="C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2" width="5.25390625" style="0" customWidth="1"/>
    <col min="13" max="13" width="5.625" style="0" customWidth="1"/>
    <col min="14" max="20" width="5.25390625" style="0" customWidth="1"/>
    <col min="21" max="25" width="6.75390625" style="0" customWidth="1"/>
    <col min="26" max="29" width="7.75390625" style="0" customWidth="1"/>
    <col min="32" max="32" width="9.125" style="10" customWidth="1"/>
  </cols>
  <sheetData>
    <row r="1" spans="2:30" ht="12.75">
      <c r="B1" s="6" t="s">
        <v>41</v>
      </c>
      <c r="C1" s="6"/>
      <c r="D1" s="6"/>
      <c r="E1" s="6"/>
      <c r="F1" s="6"/>
      <c r="G1" s="6"/>
      <c r="H1" s="6"/>
      <c r="I1" s="6"/>
      <c r="J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2:30" ht="12.75">
      <c r="B2" s="6" t="s">
        <v>19</v>
      </c>
      <c r="C2" s="6"/>
      <c r="D2" s="6"/>
      <c r="E2" s="6"/>
      <c r="F2" s="6"/>
      <c r="G2" s="6"/>
      <c r="H2" s="6"/>
      <c r="I2" s="6"/>
      <c r="J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34"/>
      <c r="AA2" s="35"/>
      <c r="AB2" s="35"/>
      <c r="AC2" s="7"/>
      <c r="AD2" s="7"/>
    </row>
    <row r="3" spans="2:30" ht="12.75">
      <c r="B3" s="19" t="s">
        <v>40</v>
      </c>
      <c r="C3" s="19"/>
      <c r="D3" s="19"/>
      <c r="E3" s="6"/>
      <c r="F3" s="6"/>
      <c r="G3" s="6"/>
      <c r="H3" s="6"/>
      <c r="I3" s="6"/>
      <c r="J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2:30" ht="12.75">
      <c r="B4" s="6" t="s">
        <v>20</v>
      </c>
      <c r="C4" s="6"/>
      <c r="D4" s="6"/>
      <c r="E4" s="6"/>
      <c r="F4" s="6"/>
      <c r="G4" s="6"/>
      <c r="H4" s="6"/>
      <c r="I4" s="6"/>
      <c r="J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ht="12.75">
      <c r="B5" s="6" t="s">
        <v>42</v>
      </c>
      <c r="C5" s="6"/>
      <c r="D5" s="6"/>
      <c r="E5" s="6"/>
      <c r="F5" s="6"/>
      <c r="G5" s="6"/>
      <c r="H5" s="6"/>
      <c r="I5" s="6"/>
      <c r="J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3:30" ht="12.75">
      <c r="C6" s="40" t="s">
        <v>35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5"/>
    </row>
    <row r="7" spans="2:30" ht="24.75" customHeight="1">
      <c r="B7" s="36" t="s">
        <v>46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7"/>
      <c r="AD7" s="7"/>
    </row>
    <row r="8" spans="2:30" ht="15" customHeight="1">
      <c r="B8" s="37" t="s">
        <v>47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7"/>
      <c r="AD8" s="7"/>
    </row>
    <row r="9" spans="2:32" ht="28.5" customHeight="1">
      <c r="B9" s="31" t="s">
        <v>36</v>
      </c>
      <c r="C9" s="30" t="s">
        <v>22</v>
      </c>
      <c r="D9" s="30"/>
      <c r="E9" s="31" t="s">
        <v>37</v>
      </c>
      <c r="F9" s="27" t="s">
        <v>21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6"/>
      <c r="T9" s="26" t="s">
        <v>25</v>
      </c>
      <c r="U9" s="26" t="s">
        <v>28</v>
      </c>
      <c r="V9" s="26" t="s">
        <v>27</v>
      </c>
      <c r="W9" s="27" t="s">
        <v>33</v>
      </c>
      <c r="X9" s="28"/>
      <c r="Y9" s="29"/>
      <c r="Z9" s="26" t="s">
        <v>26</v>
      </c>
      <c r="AA9" s="26" t="s">
        <v>30</v>
      </c>
      <c r="AB9" s="26" t="s">
        <v>31</v>
      </c>
      <c r="AC9" s="7"/>
      <c r="AE9" s="10"/>
      <c r="AF9"/>
    </row>
    <row r="10" spans="2:32" ht="48.75" customHeight="1">
      <c r="B10" s="32"/>
      <c r="C10" s="30"/>
      <c r="D10" s="30"/>
      <c r="E10" s="32"/>
      <c r="F10" s="26" t="s">
        <v>0</v>
      </c>
      <c r="G10" s="26" t="s">
        <v>1</v>
      </c>
      <c r="H10" s="26" t="s">
        <v>2</v>
      </c>
      <c r="I10" s="26" t="s">
        <v>3</v>
      </c>
      <c r="J10" s="26" t="s">
        <v>4</v>
      </c>
      <c r="K10" s="26" t="s">
        <v>5</v>
      </c>
      <c r="L10" s="26" t="s">
        <v>6</v>
      </c>
      <c r="M10" s="26" t="s">
        <v>7</v>
      </c>
      <c r="N10" s="26" t="s">
        <v>8</v>
      </c>
      <c r="O10" s="26" t="s">
        <v>9</v>
      </c>
      <c r="P10" s="30" t="s">
        <v>10</v>
      </c>
      <c r="Q10" s="30"/>
      <c r="R10" s="30" t="s">
        <v>11</v>
      </c>
      <c r="S10" s="30"/>
      <c r="T10" s="26"/>
      <c r="U10" s="26"/>
      <c r="V10" s="26"/>
      <c r="W10" s="26" t="s">
        <v>12</v>
      </c>
      <c r="X10" s="26" t="s">
        <v>32</v>
      </c>
      <c r="Y10" s="26" t="s">
        <v>34</v>
      </c>
      <c r="Z10" s="26"/>
      <c r="AA10" s="26"/>
      <c r="AB10" s="26"/>
      <c r="AC10" s="7"/>
      <c r="AE10" s="10"/>
      <c r="AF10"/>
    </row>
    <row r="11" spans="2:32" ht="15.75" customHeight="1">
      <c r="B11" s="32"/>
      <c r="C11" s="30" t="s">
        <v>23</v>
      </c>
      <c r="D11" s="30" t="s">
        <v>24</v>
      </c>
      <c r="E11" s="32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0" t="s">
        <v>38</v>
      </c>
      <c r="Q11" s="30" t="s">
        <v>13</v>
      </c>
      <c r="R11" s="30" t="s">
        <v>39</v>
      </c>
      <c r="S11" s="30" t="s">
        <v>14</v>
      </c>
      <c r="T11" s="26"/>
      <c r="U11" s="26"/>
      <c r="V11" s="26"/>
      <c r="W11" s="26"/>
      <c r="X11" s="26"/>
      <c r="Y11" s="26"/>
      <c r="Z11" s="26"/>
      <c r="AA11" s="26"/>
      <c r="AB11" s="26"/>
      <c r="AC11" s="7"/>
      <c r="AE11" s="10"/>
      <c r="AF11"/>
    </row>
    <row r="12" spans="2:32" ht="21" customHeight="1">
      <c r="B12" s="33"/>
      <c r="C12" s="30"/>
      <c r="D12" s="30"/>
      <c r="E12" s="33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30"/>
      <c r="Q12" s="30"/>
      <c r="R12" s="30"/>
      <c r="S12" s="30"/>
      <c r="T12" s="26"/>
      <c r="U12" s="26"/>
      <c r="V12" s="26"/>
      <c r="W12" s="43" t="s">
        <v>29</v>
      </c>
      <c r="X12" s="44"/>
      <c r="Y12" s="45"/>
      <c r="Z12" s="26"/>
      <c r="AA12" s="26"/>
      <c r="AB12" s="26"/>
      <c r="AC12" s="7"/>
      <c r="AE12" s="10"/>
      <c r="AF12"/>
    </row>
    <row r="13" spans="2:32" ht="12.75">
      <c r="B13" s="17">
        <v>1</v>
      </c>
      <c r="C13" s="11"/>
      <c r="D13" s="11"/>
      <c r="E13" s="2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3"/>
      <c r="V13" s="3"/>
      <c r="W13" s="3"/>
      <c r="X13" s="13"/>
      <c r="Y13" s="13"/>
      <c r="Z13" s="5"/>
      <c r="AA13" s="3"/>
      <c r="AB13" s="3"/>
      <c r="AD13" s="8">
        <f>SUM(F13:P13,R13)</f>
        <v>0</v>
      </c>
      <c r="AE13" s="9" t="str">
        <f>IF(AD13=100,"ОК"," ")</f>
        <v> </v>
      </c>
      <c r="AF13"/>
    </row>
    <row r="14" spans="2:32" ht="12.75">
      <c r="B14" s="17">
        <v>2</v>
      </c>
      <c r="C14" s="11">
        <v>29</v>
      </c>
      <c r="D14" s="11">
        <v>19.5</v>
      </c>
      <c r="E14" s="20">
        <v>2</v>
      </c>
      <c r="F14" s="13">
        <v>89.944</v>
      </c>
      <c r="G14" s="13">
        <v>5.855</v>
      </c>
      <c r="H14" s="13">
        <v>1.395</v>
      </c>
      <c r="I14" s="13">
        <v>0.132</v>
      </c>
      <c r="J14" s="13">
        <v>0.183</v>
      </c>
      <c r="K14" s="13">
        <v>0.003</v>
      </c>
      <c r="L14" s="13">
        <v>0.038</v>
      </c>
      <c r="M14" s="13">
        <v>0.028</v>
      </c>
      <c r="N14" s="13">
        <v>0.029</v>
      </c>
      <c r="O14" s="13">
        <v>0.006</v>
      </c>
      <c r="P14" s="13">
        <v>1.884</v>
      </c>
      <c r="Q14" s="13">
        <v>1.88</v>
      </c>
      <c r="R14" s="13">
        <v>0.503</v>
      </c>
      <c r="S14" s="13">
        <v>0.504</v>
      </c>
      <c r="T14" s="14"/>
      <c r="U14" s="3">
        <v>8423</v>
      </c>
      <c r="V14" s="3">
        <v>11876</v>
      </c>
      <c r="W14" s="3"/>
      <c r="X14" s="13">
        <v>0.743</v>
      </c>
      <c r="Y14" s="13"/>
      <c r="Z14" s="5" t="s">
        <v>48</v>
      </c>
      <c r="AA14" s="3"/>
      <c r="AB14" s="3"/>
      <c r="AD14" s="8">
        <f aca="true" t="shared" si="0" ref="AD14:AD43">SUM(F14:P14,R14)</f>
        <v>100.00000000000001</v>
      </c>
      <c r="AE14" s="9" t="str">
        <f>IF(AD14=100,"ОК"," ")</f>
        <v>ОК</v>
      </c>
      <c r="AF14"/>
    </row>
    <row r="15" spans="2:32" ht="12.75">
      <c r="B15" s="17">
        <v>3</v>
      </c>
      <c r="C15" s="11"/>
      <c r="D15" s="11"/>
      <c r="E15" s="2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3"/>
      <c r="V15" s="3"/>
      <c r="W15" s="3"/>
      <c r="X15" s="13"/>
      <c r="Y15" s="13"/>
      <c r="Z15" s="5"/>
      <c r="AA15" s="3"/>
      <c r="AB15" s="3"/>
      <c r="AD15" s="8">
        <f t="shared" si="0"/>
        <v>0</v>
      </c>
      <c r="AE15" s="9" t="str">
        <f>IF(AD15=100,"ОК"," ")</f>
        <v> </v>
      </c>
      <c r="AF15"/>
    </row>
    <row r="16" spans="2:32" ht="12.75">
      <c r="B16" s="17">
        <v>4</v>
      </c>
      <c r="C16" s="11"/>
      <c r="D16" s="11"/>
      <c r="E16" s="2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3"/>
      <c r="V16" s="3"/>
      <c r="W16" s="3"/>
      <c r="X16" s="13"/>
      <c r="Y16" s="13"/>
      <c r="Z16" s="5"/>
      <c r="AA16" s="3"/>
      <c r="AB16" s="3"/>
      <c r="AD16" s="8">
        <f t="shared" si="0"/>
        <v>0</v>
      </c>
      <c r="AE16" s="9" t="str">
        <f>IF(AD16=100,"ОК"," ")</f>
        <v> </v>
      </c>
      <c r="AF16"/>
    </row>
    <row r="17" spans="2:32" ht="12.75">
      <c r="B17" s="17">
        <v>5</v>
      </c>
      <c r="C17" s="11"/>
      <c r="D17" s="11"/>
      <c r="E17" s="2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3"/>
      <c r="V17" s="3"/>
      <c r="W17" s="3"/>
      <c r="X17" s="13"/>
      <c r="Y17" s="13"/>
      <c r="Z17" s="5"/>
      <c r="AA17" s="3"/>
      <c r="AB17" s="3"/>
      <c r="AD17" s="8">
        <f t="shared" si="0"/>
        <v>0</v>
      </c>
      <c r="AE17" s="9" t="str">
        <f>IF(AD17=100,"ОК"," ")</f>
        <v> </v>
      </c>
      <c r="AF17"/>
    </row>
    <row r="18" spans="2:32" ht="12.75">
      <c r="B18" s="17">
        <v>6</v>
      </c>
      <c r="C18" s="11">
        <v>41</v>
      </c>
      <c r="D18" s="11">
        <v>32</v>
      </c>
      <c r="E18" s="20">
        <v>6</v>
      </c>
      <c r="F18" s="13">
        <v>89.754</v>
      </c>
      <c r="G18" s="13">
        <v>5.979</v>
      </c>
      <c r="H18" s="13">
        <v>1.412</v>
      </c>
      <c r="I18" s="13">
        <v>0.124</v>
      </c>
      <c r="J18" s="13">
        <v>0.178</v>
      </c>
      <c r="K18" s="13">
        <v>0.002</v>
      </c>
      <c r="L18" s="13">
        <v>0.037</v>
      </c>
      <c r="M18" s="13">
        <v>0.028</v>
      </c>
      <c r="N18" s="13">
        <v>0.005</v>
      </c>
      <c r="O18" s="13">
        <v>0.006</v>
      </c>
      <c r="P18" s="13">
        <v>1.963</v>
      </c>
      <c r="Q18" s="13">
        <v>1.959</v>
      </c>
      <c r="R18" s="13">
        <v>0.512</v>
      </c>
      <c r="S18" s="13">
        <v>0.513</v>
      </c>
      <c r="T18" s="14"/>
      <c r="U18" s="3">
        <v>8416</v>
      </c>
      <c r="V18" s="3">
        <v>11861</v>
      </c>
      <c r="W18" s="3"/>
      <c r="X18" s="13">
        <v>0.744</v>
      </c>
      <c r="Y18" s="13"/>
      <c r="Z18" s="5"/>
      <c r="AA18" s="3">
        <v>0</v>
      </c>
      <c r="AB18" s="3">
        <v>0</v>
      </c>
      <c r="AD18" s="8">
        <f t="shared" si="0"/>
        <v>100</v>
      </c>
      <c r="AE18" s="9"/>
      <c r="AF18"/>
    </row>
    <row r="19" spans="2:32" ht="12.75">
      <c r="B19" s="17">
        <v>7</v>
      </c>
      <c r="C19" s="11"/>
      <c r="D19" s="11"/>
      <c r="E19" s="20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3"/>
      <c r="V19" s="3"/>
      <c r="W19" s="3"/>
      <c r="X19" s="13"/>
      <c r="Y19" s="13"/>
      <c r="Z19" s="5"/>
      <c r="AA19" s="3"/>
      <c r="AB19" s="3"/>
      <c r="AD19" s="8">
        <f t="shared" si="0"/>
        <v>0</v>
      </c>
      <c r="AE19" s="9"/>
      <c r="AF19"/>
    </row>
    <row r="20" spans="2:32" ht="12.75">
      <c r="B20" s="17">
        <v>8</v>
      </c>
      <c r="C20" s="11">
        <v>41</v>
      </c>
      <c r="D20" s="11">
        <v>19.5</v>
      </c>
      <c r="E20" s="20">
        <v>8</v>
      </c>
      <c r="F20" s="13">
        <v>89.849</v>
      </c>
      <c r="G20" s="13">
        <v>5.949</v>
      </c>
      <c r="H20" s="13">
        <v>1.405</v>
      </c>
      <c r="I20" s="13">
        <v>0.13</v>
      </c>
      <c r="J20" s="13">
        <v>0.182</v>
      </c>
      <c r="K20" s="13">
        <v>0.001</v>
      </c>
      <c r="L20" s="13">
        <v>0.036</v>
      </c>
      <c r="M20" s="13">
        <v>0.027</v>
      </c>
      <c r="N20" s="13">
        <v>0.025</v>
      </c>
      <c r="O20" s="13">
        <v>0.005</v>
      </c>
      <c r="P20" s="13">
        <v>1.882</v>
      </c>
      <c r="Q20" s="13">
        <v>1.878</v>
      </c>
      <c r="R20" s="13">
        <v>0.509</v>
      </c>
      <c r="S20" s="13">
        <v>0.51</v>
      </c>
      <c r="T20" s="14"/>
      <c r="U20" s="3">
        <v>8427</v>
      </c>
      <c r="V20" s="3">
        <v>11877</v>
      </c>
      <c r="W20" s="3"/>
      <c r="X20" s="13">
        <v>0.744</v>
      </c>
      <c r="Y20" s="13"/>
      <c r="Z20" s="5"/>
      <c r="AA20" s="3"/>
      <c r="AB20" s="3"/>
      <c r="AD20" s="8">
        <f t="shared" si="0"/>
        <v>100.00000000000001</v>
      </c>
      <c r="AE20" s="9"/>
      <c r="AF20"/>
    </row>
    <row r="21" spans="2:32" ht="12.75">
      <c r="B21" s="17">
        <v>9</v>
      </c>
      <c r="C21" s="11">
        <v>30</v>
      </c>
      <c r="D21" s="11">
        <v>32</v>
      </c>
      <c r="E21" s="20">
        <v>9</v>
      </c>
      <c r="F21" s="13">
        <v>89.937</v>
      </c>
      <c r="G21" s="13">
        <v>5.909</v>
      </c>
      <c r="H21" s="13">
        <v>1.396</v>
      </c>
      <c r="I21" s="13">
        <v>0.129</v>
      </c>
      <c r="J21" s="13">
        <v>0.182</v>
      </c>
      <c r="K21" s="13">
        <v>0.002</v>
      </c>
      <c r="L21" s="13">
        <v>0.036</v>
      </c>
      <c r="M21" s="13">
        <v>0.027</v>
      </c>
      <c r="N21" s="13">
        <v>0.003</v>
      </c>
      <c r="O21" s="13">
        <v>0.005</v>
      </c>
      <c r="P21" s="13">
        <v>1.868</v>
      </c>
      <c r="Q21" s="13">
        <v>1.864</v>
      </c>
      <c r="R21" s="13">
        <v>0.506</v>
      </c>
      <c r="S21" s="13">
        <v>0.507</v>
      </c>
      <c r="T21" s="14"/>
      <c r="U21" s="3">
        <v>8418</v>
      </c>
      <c r="V21" s="3">
        <v>11874</v>
      </c>
      <c r="W21" s="3"/>
      <c r="X21" s="13">
        <v>0.743</v>
      </c>
      <c r="Y21" s="13"/>
      <c r="Z21" s="5"/>
      <c r="AA21" s="3"/>
      <c r="AB21" s="3"/>
      <c r="AD21" s="8">
        <f t="shared" si="0"/>
        <v>100</v>
      </c>
      <c r="AE21" s="9"/>
      <c r="AF21"/>
    </row>
    <row r="22" spans="2:32" ht="12.75">
      <c r="B22" s="17">
        <v>10</v>
      </c>
      <c r="C22" s="11"/>
      <c r="D22" s="11"/>
      <c r="E22" s="20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3"/>
      <c r="V22" s="3"/>
      <c r="W22" s="3"/>
      <c r="X22" s="13"/>
      <c r="Y22" s="13"/>
      <c r="Z22" s="5"/>
      <c r="AA22" s="3"/>
      <c r="AB22" s="3"/>
      <c r="AD22" s="8">
        <f t="shared" si="0"/>
        <v>0</v>
      </c>
      <c r="AE22" s="9"/>
      <c r="AF22"/>
    </row>
    <row r="23" spans="2:32" ht="12.75">
      <c r="B23" s="17">
        <v>11</v>
      </c>
      <c r="C23" s="11"/>
      <c r="D23" s="11"/>
      <c r="E23" s="20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3"/>
      <c r="V23" s="3"/>
      <c r="W23" s="3"/>
      <c r="X23" s="13"/>
      <c r="Y23" s="13"/>
      <c r="Z23" s="5"/>
      <c r="AA23" s="3"/>
      <c r="AB23" s="3"/>
      <c r="AD23" s="8">
        <f t="shared" si="0"/>
        <v>0</v>
      </c>
      <c r="AE23" s="9"/>
      <c r="AF23"/>
    </row>
    <row r="24" spans="2:32" ht="12.75">
      <c r="B24" s="17">
        <v>12</v>
      </c>
      <c r="C24" s="11"/>
      <c r="D24" s="11"/>
      <c r="E24" s="20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3"/>
      <c r="V24" s="3"/>
      <c r="W24" s="3"/>
      <c r="X24" s="13"/>
      <c r="Y24" s="13"/>
      <c r="Z24" s="5"/>
      <c r="AA24" s="3"/>
      <c r="AB24" s="3"/>
      <c r="AD24" s="8">
        <f t="shared" si="0"/>
        <v>0</v>
      </c>
      <c r="AE24" s="9"/>
      <c r="AF24"/>
    </row>
    <row r="25" spans="2:32" ht="12.75">
      <c r="B25" s="17">
        <v>13</v>
      </c>
      <c r="C25" s="11">
        <v>40</v>
      </c>
      <c r="D25" s="11">
        <v>19</v>
      </c>
      <c r="E25" s="20">
        <v>13</v>
      </c>
      <c r="F25" s="13">
        <v>89.752</v>
      </c>
      <c r="G25" s="13">
        <v>6.133</v>
      </c>
      <c r="H25" s="13">
        <v>1.39</v>
      </c>
      <c r="I25" s="13">
        <v>0.125</v>
      </c>
      <c r="J25" s="13">
        <v>0.171</v>
      </c>
      <c r="K25" s="13">
        <v>0.002</v>
      </c>
      <c r="L25" s="13">
        <v>0.036</v>
      </c>
      <c r="M25" s="13">
        <v>0.028</v>
      </c>
      <c r="N25" s="13">
        <v>0.005</v>
      </c>
      <c r="O25" s="13">
        <v>0.005</v>
      </c>
      <c r="P25" s="13">
        <v>1.813</v>
      </c>
      <c r="Q25" s="13">
        <v>1.809</v>
      </c>
      <c r="R25" s="13">
        <v>0.54</v>
      </c>
      <c r="S25" s="13">
        <v>0.541</v>
      </c>
      <c r="T25" s="14"/>
      <c r="U25" s="3">
        <v>8431</v>
      </c>
      <c r="V25" s="3">
        <v>11882</v>
      </c>
      <c r="W25" s="3"/>
      <c r="X25" s="13">
        <v>0.744</v>
      </c>
      <c r="Y25" s="13"/>
      <c r="Z25" s="5"/>
      <c r="AA25" s="3">
        <v>0</v>
      </c>
      <c r="AB25" s="3">
        <v>0</v>
      </c>
      <c r="AD25" s="8">
        <f t="shared" si="0"/>
        <v>100</v>
      </c>
      <c r="AE25" s="9"/>
      <c r="AF25"/>
    </row>
    <row r="26" spans="2:32" ht="12.75">
      <c r="B26" s="17">
        <v>14</v>
      </c>
      <c r="C26" s="11"/>
      <c r="D26" s="11"/>
      <c r="E26" s="20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3"/>
      <c r="V26" s="3"/>
      <c r="W26" s="3"/>
      <c r="X26" s="13"/>
      <c r="Y26" s="13"/>
      <c r="Z26" s="5"/>
      <c r="AA26" s="3"/>
      <c r="AB26" s="3"/>
      <c r="AD26" s="8">
        <f t="shared" si="0"/>
        <v>0</v>
      </c>
      <c r="AE26" s="9"/>
      <c r="AF26"/>
    </row>
    <row r="27" spans="2:32" ht="12.75">
      <c r="B27" s="17">
        <v>15</v>
      </c>
      <c r="C27" s="11">
        <v>41</v>
      </c>
      <c r="D27" s="11">
        <v>18.5</v>
      </c>
      <c r="E27" s="20">
        <v>15</v>
      </c>
      <c r="F27" s="13">
        <v>94.957</v>
      </c>
      <c r="G27" s="13">
        <v>2.924</v>
      </c>
      <c r="H27" s="13">
        <v>0.948</v>
      </c>
      <c r="I27" s="13">
        <v>0.153</v>
      </c>
      <c r="J27" s="13">
        <v>0.149</v>
      </c>
      <c r="K27" s="13">
        <v>0.003</v>
      </c>
      <c r="L27" s="13">
        <v>0.032</v>
      </c>
      <c r="M27" s="13">
        <v>0.022</v>
      </c>
      <c r="N27" s="13">
        <v>0.001</v>
      </c>
      <c r="O27" s="13">
        <v>0.004</v>
      </c>
      <c r="P27" s="13">
        <v>0.595</v>
      </c>
      <c r="Q27" s="13">
        <v>0.594</v>
      </c>
      <c r="R27" s="13">
        <v>0.212</v>
      </c>
      <c r="S27" s="13">
        <v>0.213</v>
      </c>
      <c r="T27" s="14"/>
      <c r="U27" s="3">
        <v>8293</v>
      </c>
      <c r="V27" s="3">
        <v>11981</v>
      </c>
      <c r="W27" s="3">
        <v>0.709</v>
      </c>
      <c r="X27" s="13">
        <v>0.709</v>
      </c>
      <c r="Y27" s="13"/>
      <c r="Z27" s="5"/>
      <c r="AA27" s="3"/>
      <c r="AB27" s="24"/>
      <c r="AD27" s="8">
        <f t="shared" si="0"/>
        <v>100.00000000000001</v>
      </c>
      <c r="AE27" s="9" t="str">
        <f>IF(AD27=100,"ОК"," ")</f>
        <v>ОК</v>
      </c>
      <c r="AF27"/>
    </row>
    <row r="28" spans="2:32" ht="12.75">
      <c r="B28" s="18">
        <v>16</v>
      </c>
      <c r="C28" s="12"/>
      <c r="D28" s="12"/>
      <c r="E28" s="2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3"/>
      <c r="V28" s="3"/>
      <c r="W28" s="3"/>
      <c r="X28" s="13"/>
      <c r="Y28" s="3"/>
      <c r="Z28" s="5"/>
      <c r="AA28" s="3"/>
      <c r="AB28" s="24"/>
      <c r="AD28" s="8">
        <f t="shared" si="0"/>
        <v>0</v>
      </c>
      <c r="AE28" s="9" t="str">
        <f>IF(AD28=100,"ОК"," ")</f>
        <v> </v>
      </c>
      <c r="AF28"/>
    </row>
    <row r="29" spans="2:32" ht="12.75">
      <c r="B29" s="18">
        <v>17</v>
      </c>
      <c r="C29" s="12"/>
      <c r="D29" s="12"/>
      <c r="E29" s="2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3"/>
      <c r="V29" s="3"/>
      <c r="W29" s="3"/>
      <c r="X29" s="13"/>
      <c r="Y29" s="3"/>
      <c r="Z29" s="5"/>
      <c r="AA29" s="3"/>
      <c r="AB29" s="24"/>
      <c r="AD29" s="8">
        <f t="shared" si="0"/>
        <v>0</v>
      </c>
      <c r="AE29" s="9" t="str">
        <f>IF(AD29=100,"ОК"," ")</f>
        <v> </v>
      </c>
      <c r="AF29"/>
    </row>
    <row r="30" spans="2:32" ht="12.75">
      <c r="B30" s="18">
        <v>18</v>
      </c>
      <c r="C30" s="12"/>
      <c r="D30" s="12"/>
      <c r="E30" s="2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3"/>
      <c r="V30" s="3"/>
      <c r="W30" s="3"/>
      <c r="X30" s="13"/>
      <c r="Y30" s="3"/>
      <c r="Z30" s="5"/>
      <c r="AA30" s="3"/>
      <c r="AB30" s="15"/>
      <c r="AD30" s="8">
        <f t="shared" si="0"/>
        <v>0</v>
      </c>
      <c r="AE30" s="9"/>
      <c r="AF30"/>
    </row>
    <row r="31" spans="2:32" ht="12.75">
      <c r="B31" s="18">
        <v>19</v>
      </c>
      <c r="C31" s="12"/>
      <c r="D31" s="12"/>
      <c r="E31" s="2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3"/>
      <c r="V31" s="3"/>
      <c r="W31" s="3"/>
      <c r="X31" s="13"/>
      <c r="Y31" s="3"/>
      <c r="Z31" s="5"/>
      <c r="AA31" s="3"/>
      <c r="AB31" s="15"/>
      <c r="AD31" s="8">
        <f t="shared" si="0"/>
        <v>0</v>
      </c>
      <c r="AE31" s="9"/>
      <c r="AF31"/>
    </row>
    <row r="32" spans="2:32" ht="12.75">
      <c r="B32" s="18">
        <v>20</v>
      </c>
      <c r="C32" s="12">
        <v>41.5</v>
      </c>
      <c r="D32" s="12">
        <v>19</v>
      </c>
      <c r="E32" s="21">
        <v>19</v>
      </c>
      <c r="F32" s="13">
        <v>91.539</v>
      </c>
      <c r="G32" s="13">
        <v>4.786</v>
      </c>
      <c r="H32" s="13">
        <v>1.176</v>
      </c>
      <c r="I32" s="13">
        <v>0.123</v>
      </c>
      <c r="J32" s="13">
        <v>0.172</v>
      </c>
      <c r="K32" s="13">
        <v>0.004</v>
      </c>
      <c r="L32" s="13">
        <v>0.044</v>
      </c>
      <c r="M32" s="13">
        <v>0.033</v>
      </c>
      <c r="N32" s="13">
        <v>0.039</v>
      </c>
      <c r="O32" s="13">
        <v>0.005</v>
      </c>
      <c r="P32" s="13">
        <v>1.615</v>
      </c>
      <c r="Q32" s="13">
        <v>1.611</v>
      </c>
      <c r="R32" s="13">
        <v>0.464</v>
      </c>
      <c r="S32" s="13">
        <v>0.465</v>
      </c>
      <c r="T32" s="14"/>
      <c r="U32" s="3">
        <v>8355</v>
      </c>
      <c r="V32" s="3">
        <v>11868</v>
      </c>
      <c r="W32" s="3"/>
      <c r="X32" s="13">
        <v>0.733</v>
      </c>
      <c r="Y32" s="3"/>
      <c r="Z32" s="5"/>
      <c r="AA32" s="3">
        <v>0</v>
      </c>
      <c r="AB32" s="24">
        <v>0</v>
      </c>
      <c r="AD32" s="8">
        <f t="shared" si="0"/>
        <v>100</v>
      </c>
      <c r="AE32" s="9"/>
      <c r="AF32"/>
    </row>
    <row r="33" spans="2:32" ht="12.75">
      <c r="B33" s="18">
        <v>21</v>
      </c>
      <c r="C33" s="12"/>
      <c r="D33" s="12"/>
      <c r="E33" s="2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  <c r="U33" s="3"/>
      <c r="V33" s="3"/>
      <c r="W33" s="3"/>
      <c r="X33" s="13"/>
      <c r="Y33" s="13"/>
      <c r="Z33" s="5"/>
      <c r="AA33" s="3"/>
      <c r="AB33" s="15"/>
      <c r="AD33" s="8">
        <f t="shared" si="0"/>
        <v>0</v>
      </c>
      <c r="AE33" s="9"/>
      <c r="AF33"/>
    </row>
    <row r="34" spans="2:32" ht="12.75">
      <c r="B34" s="18">
        <v>22</v>
      </c>
      <c r="C34" s="12">
        <v>41</v>
      </c>
      <c r="D34" s="12">
        <v>19.5</v>
      </c>
      <c r="E34" s="21">
        <v>22</v>
      </c>
      <c r="F34" s="13">
        <v>94.892</v>
      </c>
      <c r="G34" s="13">
        <v>2.971</v>
      </c>
      <c r="H34" s="13">
        <v>0.954</v>
      </c>
      <c r="I34" s="13">
        <v>0.153</v>
      </c>
      <c r="J34" s="13">
        <v>0.148</v>
      </c>
      <c r="K34" s="13">
        <v>0.004</v>
      </c>
      <c r="L34" s="13">
        <v>0.033</v>
      </c>
      <c r="M34" s="13">
        <v>0.022</v>
      </c>
      <c r="N34" s="13">
        <v>0.007</v>
      </c>
      <c r="O34" s="13">
        <v>0.005</v>
      </c>
      <c r="P34" s="13">
        <v>0.595</v>
      </c>
      <c r="Q34" s="13">
        <v>0.594</v>
      </c>
      <c r="R34" s="13">
        <v>0.216</v>
      </c>
      <c r="S34" s="13">
        <v>0.217</v>
      </c>
      <c r="T34" s="14"/>
      <c r="U34" s="3">
        <v>8299</v>
      </c>
      <c r="V34" s="3">
        <v>11984</v>
      </c>
      <c r="W34" s="3"/>
      <c r="X34" s="13">
        <v>0.71</v>
      </c>
      <c r="Y34" s="13"/>
      <c r="Z34" s="5"/>
      <c r="AA34" s="3"/>
      <c r="AB34" s="15"/>
      <c r="AD34" s="8">
        <f t="shared" si="0"/>
        <v>100</v>
      </c>
      <c r="AE34" s="9"/>
      <c r="AF34"/>
    </row>
    <row r="35" spans="2:32" ht="12.75">
      <c r="B35" s="18">
        <v>23</v>
      </c>
      <c r="C35" s="12">
        <v>40</v>
      </c>
      <c r="D35" s="12">
        <v>19.5</v>
      </c>
      <c r="E35" s="21">
        <v>23</v>
      </c>
      <c r="F35" s="13">
        <v>94.966</v>
      </c>
      <c r="G35" s="13">
        <v>2.921</v>
      </c>
      <c r="H35" s="13">
        <v>0.94</v>
      </c>
      <c r="I35" s="13">
        <v>0.15</v>
      </c>
      <c r="J35" s="13">
        <v>0.146</v>
      </c>
      <c r="K35" s="13">
        <v>0.004</v>
      </c>
      <c r="L35" s="13">
        <v>0.032</v>
      </c>
      <c r="M35" s="13">
        <v>0.022</v>
      </c>
      <c r="N35" s="13">
        <v>0.007</v>
      </c>
      <c r="O35" s="13">
        <v>0.005</v>
      </c>
      <c r="P35" s="13">
        <v>0.595</v>
      </c>
      <c r="Q35" s="13">
        <v>0.594</v>
      </c>
      <c r="R35" s="13">
        <v>0.212</v>
      </c>
      <c r="S35" s="13">
        <v>0.213</v>
      </c>
      <c r="T35" s="14"/>
      <c r="U35" s="3">
        <v>8293</v>
      </c>
      <c r="V35" s="3">
        <v>11981</v>
      </c>
      <c r="W35" s="3"/>
      <c r="X35" s="13">
        <v>0.709</v>
      </c>
      <c r="Y35" s="13"/>
      <c r="Z35" s="5"/>
      <c r="AA35" s="3"/>
      <c r="AB35" s="15"/>
      <c r="AD35" s="8">
        <f t="shared" si="0"/>
        <v>100.00000000000001</v>
      </c>
      <c r="AE35" s="9"/>
      <c r="AF35"/>
    </row>
    <row r="36" spans="2:32" ht="12.75">
      <c r="B36" s="18">
        <v>24</v>
      </c>
      <c r="C36" s="12"/>
      <c r="D36" s="12"/>
      <c r="E36" s="2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3"/>
      <c r="V36" s="3"/>
      <c r="W36" s="3"/>
      <c r="X36" s="13"/>
      <c r="Y36" s="13"/>
      <c r="Z36" s="5"/>
      <c r="AA36" s="3"/>
      <c r="AB36" s="24"/>
      <c r="AD36" s="8">
        <f t="shared" si="0"/>
        <v>0</v>
      </c>
      <c r="AE36" s="9" t="str">
        <f>IF(AD36=100,"ОК"," ")</f>
        <v> </v>
      </c>
      <c r="AF36"/>
    </row>
    <row r="37" spans="2:32" ht="12.75">
      <c r="B37" s="18">
        <v>25</v>
      </c>
      <c r="C37" s="12"/>
      <c r="D37" s="12"/>
      <c r="E37" s="21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3"/>
      <c r="V37" s="3"/>
      <c r="W37" s="3"/>
      <c r="X37" s="13"/>
      <c r="Y37" s="13"/>
      <c r="Z37" s="5"/>
      <c r="AA37" s="3"/>
      <c r="AB37" s="3"/>
      <c r="AD37" s="8">
        <f t="shared" si="0"/>
        <v>0</v>
      </c>
      <c r="AE37" s="9" t="str">
        <f>IF(AD37=100,"ОК"," ")</f>
        <v> </v>
      </c>
      <c r="AF37"/>
    </row>
    <row r="38" spans="2:32" ht="12.75">
      <c r="B38" s="18">
        <v>26</v>
      </c>
      <c r="C38" s="12"/>
      <c r="D38" s="12"/>
      <c r="E38" s="18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3"/>
      <c r="V38" s="3"/>
      <c r="W38" s="13"/>
      <c r="X38" s="13"/>
      <c r="Y38" s="13"/>
      <c r="Z38" s="5"/>
      <c r="AA38" s="3"/>
      <c r="AB38" s="15"/>
      <c r="AD38" s="8">
        <f t="shared" si="0"/>
        <v>0</v>
      </c>
      <c r="AE38" s="9" t="str">
        <f>IF(AD38=100,"ОК"," ")</f>
        <v> </v>
      </c>
      <c r="AF38"/>
    </row>
    <row r="39" spans="2:32" ht="12.75">
      <c r="B39" s="18">
        <v>27</v>
      </c>
      <c r="C39" s="12">
        <v>42.5</v>
      </c>
      <c r="D39" s="12">
        <v>20</v>
      </c>
      <c r="E39" s="18">
        <v>27</v>
      </c>
      <c r="F39" s="13">
        <v>91.733</v>
      </c>
      <c r="G39" s="13">
        <v>4.68</v>
      </c>
      <c r="H39" s="13">
        <v>1.163</v>
      </c>
      <c r="I39" s="13">
        <v>0.126</v>
      </c>
      <c r="J39" s="13">
        <v>0.188</v>
      </c>
      <c r="K39" s="13">
        <v>0.003</v>
      </c>
      <c r="L39" s="13">
        <v>0.048</v>
      </c>
      <c r="M39" s="13">
        <v>0.038</v>
      </c>
      <c r="N39" s="13">
        <v>0.056</v>
      </c>
      <c r="O39" s="13">
        <v>0.004</v>
      </c>
      <c r="P39" s="13">
        <v>1.59</v>
      </c>
      <c r="Q39" s="13">
        <v>1.586</v>
      </c>
      <c r="R39" s="13">
        <v>0.371</v>
      </c>
      <c r="S39" s="13">
        <v>0.372</v>
      </c>
      <c r="T39" s="14"/>
      <c r="U39" s="3">
        <v>8367</v>
      </c>
      <c r="V39" s="3">
        <v>11893</v>
      </c>
      <c r="W39" s="3"/>
      <c r="X39" s="13">
        <v>0.732</v>
      </c>
      <c r="Y39" s="13"/>
      <c r="Z39" s="5"/>
      <c r="AA39" s="5">
        <v>0</v>
      </c>
      <c r="AB39" s="24">
        <v>0</v>
      </c>
      <c r="AD39" s="8">
        <f t="shared" si="0"/>
        <v>100.00000000000001</v>
      </c>
      <c r="AE39" s="9" t="str">
        <f>IF(AD39=100,"ОК"," ")</f>
        <v>ОК</v>
      </c>
      <c r="AF39"/>
    </row>
    <row r="40" spans="2:32" ht="12.75">
      <c r="B40" s="18">
        <v>28</v>
      </c>
      <c r="C40" s="12"/>
      <c r="D40" s="12"/>
      <c r="E40" s="18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3"/>
      <c r="V40" s="3"/>
      <c r="W40" s="3"/>
      <c r="X40" s="13"/>
      <c r="Y40" s="3"/>
      <c r="Z40" s="5"/>
      <c r="AA40" s="5"/>
      <c r="AB40" s="24"/>
      <c r="AD40" s="8">
        <f t="shared" si="0"/>
        <v>0</v>
      </c>
      <c r="AE40" s="9"/>
      <c r="AF40"/>
    </row>
    <row r="41" spans="2:32" ht="12.75">
      <c r="B41" s="18">
        <v>29</v>
      </c>
      <c r="C41" s="12">
        <v>42.5</v>
      </c>
      <c r="D41" s="12">
        <v>19.5</v>
      </c>
      <c r="E41" s="18">
        <v>29</v>
      </c>
      <c r="F41" s="13">
        <v>91.632</v>
      </c>
      <c r="G41" s="13">
        <v>4.771</v>
      </c>
      <c r="H41" s="13">
        <v>1.155</v>
      </c>
      <c r="I41" s="13">
        <v>0.128</v>
      </c>
      <c r="J41" s="13">
        <v>0.185</v>
      </c>
      <c r="K41" s="13">
        <v>0.003</v>
      </c>
      <c r="L41" s="13">
        <v>0.048</v>
      </c>
      <c r="M41" s="13">
        <v>0.038</v>
      </c>
      <c r="N41" s="13">
        <v>0.058</v>
      </c>
      <c r="O41" s="13">
        <v>0.003</v>
      </c>
      <c r="P41" s="13">
        <v>1.601</v>
      </c>
      <c r="Q41" s="13">
        <v>1.597</v>
      </c>
      <c r="R41" s="13">
        <v>0.378</v>
      </c>
      <c r="S41" s="13">
        <v>0.379</v>
      </c>
      <c r="T41" s="14"/>
      <c r="U41" s="3">
        <v>8371</v>
      </c>
      <c r="V41" s="3">
        <v>11893</v>
      </c>
      <c r="W41" s="3"/>
      <c r="X41" s="13">
        <v>0.732</v>
      </c>
      <c r="Y41" s="3"/>
      <c r="Z41" s="5" t="s">
        <v>48</v>
      </c>
      <c r="AA41" s="5"/>
      <c r="AB41" s="15"/>
      <c r="AD41" s="8">
        <f t="shared" si="0"/>
        <v>100.00000000000001</v>
      </c>
      <c r="AE41" s="9"/>
      <c r="AF41"/>
    </row>
    <row r="42" spans="2:32" ht="12.75">
      <c r="B42" s="18">
        <v>30</v>
      </c>
      <c r="C42" s="12">
        <v>42.5</v>
      </c>
      <c r="D42" s="12">
        <v>20</v>
      </c>
      <c r="E42" s="18">
        <v>30</v>
      </c>
      <c r="F42" s="13">
        <v>91.532</v>
      </c>
      <c r="G42" s="13">
        <v>4.874</v>
      </c>
      <c r="H42" s="13">
        <v>1.169</v>
      </c>
      <c r="I42" s="13">
        <v>0.126</v>
      </c>
      <c r="J42" s="13">
        <v>0.18</v>
      </c>
      <c r="K42" s="13">
        <v>0.003</v>
      </c>
      <c r="L42" s="13">
        <v>0.047</v>
      </c>
      <c r="M42" s="13">
        <v>0.036</v>
      </c>
      <c r="N42" s="13">
        <v>0.06</v>
      </c>
      <c r="O42" s="13">
        <v>0.004</v>
      </c>
      <c r="P42" s="13">
        <v>1.593</v>
      </c>
      <c r="Q42" s="13">
        <v>1.589</v>
      </c>
      <c r="R42" s="13">
        <v>0.376</v>
      </c>
      <c r="S42" s="13">
        <v>0.377</v>
      </c>
      <c r="T42" s="14"/>
      <c r="U42" s="3">
        <v>8378</v>
      </c>
      <c r="V42" s="3">
        <v>11899</v>
      </c>
      <c r="W42" s="3"/>
      <c r="X42" s="13">
        <v>0.733</v>
      </c>
      <c r="Y42" s="3"/>
      <c r="Z42" s="5"/>
      <c r="AA42" s="5"/>
      <c r="AB42" s="25"/>
      <c r="AD42" s="8">
        <f t="shared" si="0"/>
        <v>100.00000000000001</v>
      </c>
      <c r="AE42" s="9" t="str">
        <f>IF(AD42=100,"ОК"," ")</f>
        <v>ОК</v>
      </c>
      <c r="AF42"/>
    </row>
    <row r="43" spans="2:32" ht="12.75">
      <c r="B43" s="18">
        <v>31</v>
      </c>
      <c r="C43" s="12"/>
      <c r="D43" s="12"/>
      <c r="E43" s="2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3"/>
      <c r="U43" s="3"/>
      <c r="V43" s="3"/>
      <c r="W43" s="4"/>
      <c r="X43" s="13"/>
      <c r="Y43" s="4"/>
      <c r="Z43" s="5"/>
      <c r="AA43" s="5"/>
      <c r="AB43" s="16"/>
      <c r="AD43" s="8">
        <f t="shared" si="0"/>
        <v>0</v>
      </c>
      <c r="AE43" s="9" t="str">
        <f>IF(AD43=100,"ОК"," ")</f>
        <v> </v>
      </c>
      <c r="AF43"/>
    </row>
    <row r="44" spans="2:32" ht="12.75">
      <c r="B44" s="22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D44" s="8"/>
      <c r="AE44" s="9"/>
      <c r="AF44"/>
    </row>
    <row r="45" spans="3:6" ht="7.5" customHeight="1">
      <c r="C45" s="1"/>
      <c r="D45" s="1"/>
      <c r="E45" s="1"/>
      <c r="F45" s="1"/>
    </row>
    <row r="46" spans="3:23" ht="12" customHeight="1">
      <c r="C46" s="42" t="s">
        <v>45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3:23" ht="10.5" customHeight="1">
      <c r="C47" s="1" t="s">
        <v>44</v>
      </c>
      <c r="D47" s="1"/>
      <c r="E47" s="1"/>
      <c r="F47" s="1"/>
      <c r="Q47" s="2" t="s">
        <v>15</v>
      </c>
      <c r="U47" s="2" t="s">
        <v>16</v>
      </c>
      <c r="W47" s="2" t="s">
        <v>17</v>
      </c>
    </row>
    <row r="48" spans="3:23" ht="11.25" customHeight="1">
      <c r="C48" s="41" t="s">
        <v>43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3:23" ht="9.75" customHeight="1">
      <c r="C49" s="1" t="s">
        <v>18</v>
      </c>
      <c r="D49" s="1"/>
      <c r="E49" s="1"/>
      <c r="F49" s="1"/>
      <c r="Q49" s="2" t="s">
        <v>15</v>
      </c>
      <c r="U49" s="2" t="s">
        <v>16</v>
      </c>
      <c r="W49" s="2" t="s">
        <v>17</v>
      </c>
    </row>
  </sheetData>
  <sheetProtection/>
  <mergeCells count="40">
    <mergeCell ref="C48:W48"/>
    <mergeCell ref="C46:W46"/>
    <mergeCell ref="W12:Y12"/>
    <mergeCell ref="F9:S9"/>
    <mergeCell ref="C11:C12"/>
    <mergeCell ref="D11:D12"/>
    <mergeCell ref="W10:W11"/>
    <mergeCell ref="P11:P12"/>
    <mergeCell ref="Q11:Q12"/>
    <mergeCell ref="L10:L12"/>
    <mergeCell ref="C44:AB44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B9:B12"/>
    <mergeCell ref="E9:E12"/>
    <mergeCell ref="M10:M12"/>
    <mergeCell ref="Z2:AB2"/>
    <mergeCell ref="B7:AB7"/>
    <mergeCell ref="B8:AB8"/>
    <mergeCell ref="X10:X11"/>
    <mergeCell ref="T9:T12"/>
    <mergeCell ref="G10:G12"/>
    <mergeCell ref="F10:F12"/>
    <mergeCell ref="I10:I12"/>
    <mergeCell ref="J10:J12"/>
    <mergeCell ref="K10:K12"/>
    <mergeCell ref="H10:H12"/>
    <mergeCell ref="W9:Y9"/>
    <mergeCell ref="N10:N12"/>
    <mergeCell ref="O10:O12"/>
    <mergeCell ref="P10:Q10"/>
    <mergeCell ref="R10:S10"/>
  </mergeCells>
  <printOptions horizontalCentered="1"/>
  <pageMargins left="0.3937007874015748" right="0.3937007874015748" top="0.16" bottom="0.2" header="0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2015-07-31T10:43:36Z</cp:lastPrinted>
  <dcterms:created xsi:type="dcterms:W3CDTF">2010-01-29T08:37:16Z</dcterms:created>
  <dcterms:modified xsi:type="dcterms:W3CDTF">2015-07-31T10:47:57Z</dcterms:modified>
  <cp:category/>
  <cp:version/>
  <cp:contentType/>
  <cp:contentStatus/>
</cp:coreProperties>
</file>