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пень 2015" sheetId="1" r:id="rId1"/>
    <sheet name="Лист2" sheetId="2" r:id="rId2"/>
    <sheet name="Отчет о совместимости" sheetId="3" r:id="rId3"/>
  </sheets>
  <definedNames>
    <definedName name="_Hlk21234135" localSheetId="0">'липень 2015'!$E$15</definedName>
    <definedName name="OLE_LINK2" localSheetId="0">'липень 2015'!$Z$10</definedName>
    <definedName name="OLE_LINK3" localSheetId="0">'липень 2015'!$AA$9</definedName>
    <definedName name="OLE_LINK5" localSheetId="0">'липень 2015'!$C$48</definedName>
    <definedName name="_xlnm.Print_Area" localSheetId="0">'липень 2015'!$A$1:$AB$49</definedName>
  </definedNames>
  <calcPr fullCalcOnLoad="1" refMode="R1C1"/>
</workbook>
</file>

<file path=xl/sharedStrings.xml><?xml version="1.0" encoding="utf-8"?>
<sst xmlns="http://schemas.openxmlformats.org/spreadsheetml/2006/main" count="61" uniqueCount="57">
  <si>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</si>
  <si>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</si>
  <si>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</si>
  <si>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</si>
  <si>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</si>
  <si>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</si>
  <si>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</si>
  <si>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</si>
  <si>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</si>
  <si>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</si>
  <si>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</si>
  <si>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</si>
  <si>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</si>
  <si>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</si>
  <si>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</si>
  <si>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</si>
  <si>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</si>
  <si>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</si>
  <si>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</si>
  <si>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</si>
  <si>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</si>
  <si>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</si>
  <si>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</si>
  <si>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</si>
  <si>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</si>
  <si>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</si>
  <si>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</si>
  <si>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</si>
  <si>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</si>
  <si>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</si>
  <si>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</si>
  <si>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</si>
  <si>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</si>
  <si>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</si>
  <si>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</si>
  <si>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</si>
  <si>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</si>
  <si>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</si>
  <si>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Пролетарське ВУПЗГ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</si>
  <si>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</si>
  <si>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</si>
  <si>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</si>
  <si>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</si>
  <si>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</si>
  <si>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</si>
  <si>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</si>
  <si>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</si>
  <si>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r>
      <t>Філія 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</si>
  <si>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>ПАТ "УКРТРАНСГАЗ"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</si>
  <si>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</si>
  <si>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</si>
  <si>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 xml:space="preserve">Свідоцтво про атестацію </t>
    </r>
    <r>
      <rPr>
        <b/>
        <sz val="8"/>
        <rFont val="Arial"/>
        <family val="2"/>
      </rPr>
      <t>№ ПЧ - 07-0/1158-2014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22.10.2017 р.</t>
    </r>
  </si>
  <si>
    <r>
      <t xml:space="preserve">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Пролетарським ВУПЗГ </t>
    </r>
    <r>
      <rPr>
        <sz val="10"/>
        <rFont val="Arial"/>
        <family val="2"/>
      </rPr>
      <t xml:space="preserve">та переданого </t>
    </r>
    <r>
      <rPr>
        <u val="single"/>
        <sz val="10"/>
        <rFont val="Arial"/>
        <family val="2"/>
      </rPr>
      <t>ТОВ "РЕГІОНАЛЬНА ГАЗОВА КОМПАНІЯ ДНІПРОПЕТРОВСЬКГАЗ"</t>
    </r>
    <r>
      <rPr>
        <sz val="10"/>
        <rFont val="Arial"/>
        <family val="2"/>
      </rPr>
      <t xml:space="preserve">
</t>
    </r>
  </si>
  <si>
    <r>
      <t xml:space="preserve">                 по  газопроводу-відгалуженню </t>
    </r>
    <r>
      <rPr>
        <b/>
        <u val="single"/>
        <sz val="10"/>
        <rFont val="Arial"/>
        <family val="2"/>
      </rPr>
      <t xml:space="preserve">Пролетарська  СПЗГ- ШДКРІ </t>
    </r>
    <r>
      <rPr>
        <b/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01.07.2015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31.07.2015 р</t>
    </r>
    <r>
      <rPr>
        <sz val="10"/>
        <rFont val="Arial"/>
        <family val="2"/>
      </rPr>
      <t>. (точка відбору - АГРС-1/3,  с. Пролетарське)</t>
    </r>
  </si>
  <si>
    <t>відсутні</t>
  </si>
  <si>
    <t xml:space="preserve">В.о.начальника      Пролетарського ВУПЗГ                                                                                      Жебко В.В.                                                        03.08.2015р   </t>
  </si>
  <si>
    <t xml:space="preserve">Завідувач ХАЛ    Пролетарського ВУПЗГ                                                                                      Рекунович В.В.                                                    03.08.2015р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</si>
</sst>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179" fontId="3" fillId="0" borderId="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0" fontId="4" fillId="17" borderId="10" xfId="0" applyNumberFormat="1" applyFont="1" applyFill="1" applyBorder="1" applyAlignment="1">
      <alignment horizontal="center" vertical="center"/>
    </xf>
    <xf numFmtId="177" fontId="4" fillId="17" borderId="10" xfId="0" applyNumberFormat="1" applyFont="1" applyFill="1" applyBorder="1" applyAlignment="1">
      <alignment horizontal="center" vertical="center"/>
    </xf>
    <xf numFmtId="1" fontId="4" fillId="17" borderId="10" xfId="0" applyNumberFormat="1" applyFont="1" applyFill="1" applyBorder="1" applyAlignment="1">
      <alignment horizontal="center"/>
    </xf>
    <xf numFmtId="178" fontId="3" fillId="17" borderId="10" xfId="0" applyNumberFormat="1" applyFont="1" applyFill="1" applyBorder="1" applyAlignment="1">
      <alignment horizontal="center" wrapText="1"/>
    </xf>
    <xf numFmtId="177" fontId="3" fillId="17" borderId="10" xfId="0" applyNumberFormat="1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 vertical="top" wrapText="1"/>
    </xf>
    <xf numFmtId="0" fontId="0" fillId="17" borderId="10" xfId="0" applyFill="1" applyBorder="1" applyAlignment="1">
      <alignment/>
    </xf>
    <xf numFmtId="0" fontId="0" fillId="17" borderId="0" xfId="0" applyFill="1" applyAlignment="1">
      <alignment/>
    </xf>
    <xf numFmtId="0" fontId="3" fillId="17" borderId="10" xfId="0" applyFont="1" applyFill="1" applyBorder="1" applyAlignment="1">
      <alignment/>
    </xf>
    <xf numFmtId="0" fontId="3" fillId="17" borderId="10" xfId="0" applyNumberFormat="1" applyFont="1" applyFill="1" applyBorder="1" applyAlignment="1">
      <alignment horizontal="center" vertical="center" wrapText="1"/>
    </xf>
    <xf numFmtId="177" fontId="3" fillId="17" borderId="10" xfId="0" applyNumberFormat="1" applyFont="1" applyFill="1" applyBorder="1" applyAlignment="1">
      <alignment horizontal="center" vertical="center" wrapText="1"/>
    </xf>
    <xf numFmtId="1" fontId="3" fillId="17" borderId="10" xfId="0" applyNumberFormat="1" applyFont="1" applyFill="1" applyBorder="1" applyAlignment="1">
      <alignment horizontal="center" vertical="top" wrapText="1"/>
    </xf>
    <xf numFmtId="178" fontId="3" fillId="17" borderId="10" xfId="0" applyNumberFormat="1" applyFont="1" applyFill="1" applyBorder="1" applyAlignment="1">
      <alignment horizontal="center" vertical="center" wrapText="1"/>
    </xf>
    <xf numFmtId="179" fontId="3" fillId="17" borderId="1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SheetLayoutView="100" zoomScalePageLayoutView="0" workbookViewId="0" topLeftCell="A22">
      <selection activeCell="W35" sqref="W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48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47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66"/>
      <c r="AA2" s="67"/>
      <c r="AB2" s="67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18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51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6.5" customHeight="1">
      <c r="C6" s="73" t="s">
        <v>33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67"/>
    </row>
    <row r="7" spans="2:30" ht="21" customHeight="1">
      <c r="B7" s="68" t="s">
        <v>52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4"/>
      <c r="AD7" s="4"/>
    </row>
    <row r="8" spans="2:30" ht="18" customHeight="1">
      <c r="B8" s="70" t="s">
        <v>53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4"/>
      <c r="AD8" s="4"/>
    </row>
    <row r="9" spans="2:32" ht="32.25" customHeight="1">
      <c r="B9" s="59" t="s">
        <v>34</v>
      </c>
      <c r="C9" s="72" t="s">
        <v>20</v>
      </c>
      <c r="D9" s="72"/>
      <c r="E9" s="59" t="s">
        <v>35</v>
      </c>
      <c r="F9" s="74" t="s">
        <v>19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81"/>
      <c r="T9" s="62" t="s">
        <v>23</v>
      </c>
      <c r="U9" s="62" t="s">
        <v>26</v>
      </c>
      <c r="V9" s="62" t="s">
        <v>25</v>
      </c>
      <c r="W9" s="74" t="s">
        <v>31</v>
      </c>
      <c r="X9" s="75"/>
      <c r="Y9" s="76"/>
      <c r="Z9" s="62" t="s">
        <v>24</v>
      </c>
      <c r="AA9" s="62" t="s">
        <v>28</v>
      </c>
      <c r="AB9" s="62" t="s">
        <v>29</v>
      </c>
      <c r="AC9" s="4"/>
      <c r="AE9" s="7"/>
      <c r="AF9"/>
    </row>
    <row r="10" spans="2:32" ht="48.75" customHeight="1">
      <c r="B10" s="60"/>
      <c r="C10" s="72"/>
      <c r="D10" s="72"/>
      <c r="E10" s="60"/>
      <c r="F10" s="62" t="s">
        <v>0</v>
      </c>
      <c r="G10" s="62" t="s">
        <v>1</v>
      </c>
      <c r="H10" s="62" t="s">
        <v>2</v>
      </c>
      <c r="I10" s="62" t="s">
        <v>3</v>
      </c>
      <c r="J10" s="62" t="s">
        <v>4</v>
      </c>
      <c r="K10" s="62" t="s">
        <v>5</v>
      </c>
      <c r="L10" s="62" t="s">
        <v>6</v>
      </c>
      <c r="M10" s="62" t="s">
        <v>7</v>
      </c>
      <c r="N10" s="62" t="s">
        <v>8</v>
      </c>
      <c r="O10" s="62" t="s">
        <v>9</v>
      </c>
      <c r="P10" s="72" t="s">
        <v>10</v>
      </c>
      <c r="Q10" s="72"/>
      <c r="R10" s="72" t="s">
        <v>11</v>
      </c>
      <c r="S10" s="72"/>
      <c r="T10" s="62"/>
      <c r="U10" s="62"/>
      <c r="V10" s="62"/>
      <c r="W10" s="62" t="s">
        <v>12</v>
      </c>
      <c r="X10" s="62" t="s">
        <v>30</v>
      </c>
      <c r="Y10" s="62" t="s">
        <v>32</v>
      </c>
      <c r="Z10" s="62"/>
      <c r="AA10" s="62"/>
      <c r="AB10" s="62"/>
      <c r="AC10" s="4"/>
      <c r="AE10" s="7"/>
      <c r="AF10"/>
    </row>
    <row r="11" spans="2:32" ht="15.75" customHeight="1">
      <c r="B11" s="60"/>
      <c r="C11" s="72" t="s">
        <v>21</v>
      </c>
      <c r="D11" s="72" t="s">
        <v>22</v>
      </c>
      <c r="E11" s="60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72" t="s">
        <v>36</v>
      </c>
      <c r="Q11" s="72" t="s">
        <v>13</v>
      </c>
      <c r="R11" s="72" t="s">
        <v>37</v>
      </c>
      <c r="S11" s="72" t="s">
        <v>14</v>
      </c>
      <c r="T11" s="62"/>
      <c r="U11" s="62"/>
      <c r="V11" s="62"/>
      <c r="W11" s="62"/>
      <c r="X11" s="62"/>
      <c r="Y11" s="62"/>
      <c r="Z11" s="62"/>
      <c r="AA11" s="62"/>
      <c r="AB11" s="62"/>
      <c r="AC11" s="4"/>
      <c r="AE11" s="7"/>
      <c r="AF11"/>
    </row>
    <row r="12" spans="2:32" ht="21" customHeight="1">
      <c r="B12" s="61"/>
      <c r="C12" s="72"/>
      <c r="D12" s="72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72"/>
      <c r="Q12" s="72"/>
      <c r="R12" s="72"/>
      <c r="S12" s="72"/>
      <c r="T12" s="62"/>
      <c r="U12" s="62"/>
      <c r="V12" s="62"/>
      <c r="W12" s="63" t="s">
        <v>27</v>
      </c>
      <c r="X12" s="64"/>
      <c r="Y12" s="65"/>
      <c r="Z12" s="62"/>
      <c r="AA12" s="62"/>
      <c r="AB12" s="62"/>
      <c r="AC12" s="4"/>
      <c r="AE12" s="7"/>
      <c r="AF12"/>
    </row>
    <row r="13" spans="2:31" s="15" customFormat="1" ht="12.75">
      <c r="B13" s="10">
        <v>1</v>
      </c>
      <c r="C13" s="35">
        <v>45.1</v>
      </c>
      <c r="D13" s="35">
        <v>15</v>
      </c>
      <c r="E13" s="36">
        <v>1</v>
      </c>
      <c r="F13" s="11">
        <v>90.091</v>
      </c>
      <c r="G13" s="11">
        <v>5.348</v>
      </c>
      <c r="H13" s="11">
        <v>1.371</v>
      </c>
      <c r="I13" s="11">
        <v>0.127</v>
      </c>
      <c r="J13" s="11">
        <v>0.196</v>
      </c>
      <c r="K13" s="11">
        <v>0.001</v>
      </c>
      <c r="L13" s="11">
        <v>0.046</v>
      </c>
      <c r="M13" s="11">
        <v>0.036</v>
      </c>
      <c r="N13" s="11">
        <v>0.136</v>
      </c>
      <c r="O13" s="11">
        <v>0.009</v>
      </c>
      <c r="P13" s="11">
        <v>2.239</v>
      </c>
      <c r="Q13" s="11">
        <v>2.234</v>
      </c>
      <c r="R13" s="11">
        <v>0.4</v>
      </c>
      <c r="S13" s="11">
        <v>0.401</v>
      </c>
      <c r="T13" s="12">
        <v>-3.2</v>
      </c>
      <c r="U13" s="13">
        <v>8406</v>
      </c>
      <c r="V13" s="13">
        <v>11844</v>
      </c>
      <c r="W13" s="34"/>
      <c r="X13" s="11">
        <v>0.744</v>
      </c>
      <c r="Y13" s="11"/>
      <c r="Z13" s="22"/>
      <c r="AA13" s="13"/>
      <c r="AB13" s="13"/>
      <c r="AD13" s="16">
        <f>SUM(F13:P13,R13)</f>
        <v>100</v>
      </c>
      <c r="AE13" s="17" t="str">
        <f>IF(AD13=100,"ОК"," ")</f>
        <v>ОК</v>
      </c>
    </row>
    <row r="14" spans="2:31" s="15" customFormat="1" ht="12.75">
      <c r="B14" s="10">
        <v>2</v>
      </c>
      <c r="C14" s="42">
        <v>43.6</v>
      </c>
      <c r="D14" s="42">
        <v>14.8</v>
      </c>
      <c r="E14" s="43">
        <v>2</v>
      </c>
      <c r="F14" s="11">
        <v>90.172</v>
      </c>
      <c r="G14" s="11">
        <v>5.534</v>
      </c>
      <c r="H14" s="11">
        <v>1.44</v>
      </c>
      <c r="I14" s="11">
        <v>0.143</v>
      </c>
      <c r="J14" s="11">
        <v>0.216</v>
      </c>
      <c r="K14" s="11">
        <v>0</v>
      </c>
      <c r="L14" s="11">
        <v>0.05</v>
      </c>
      <c r="M14" s="11">
        <v>0.039</v>
      </c>
      <c r="N14" s="11">
        <v>0.121</v>
      </c>
      <c r="O14" s="11">
        <v>0.01</v>
      </c>
      <c r="P14" s="11">
        <v>1.826</v>
      </c>
      <c r="Q14" s="11">
        <v>1.822</v>
      </c>
      <c r="R14" s="11">
        <v>0.449</v>
      </c>
      <c r="S14" s="11">
        <v>0.45</v>
      </c>
      <c r="T14" s="12">
        <v>-4</v>
      </c>
      <c r="U14" s="13">
        <v>8459</v>
      </c>
      <c r="V14" s="13">
        <v>11911</v>
      </c>
      <c r="W14" s="13"/>
      <c r="X14" s="11">
        <v>0.745</v>
      </c>
      <c r="Y14" s="11"/>
      <c r="Z14" s="22"/>
      <c r="AA14" s="13"/>
      <c r="AB14" s="13"/>
      <c r="AD14" s="16">
        <f aca="true" t="shared" si="0" ref="AD14:AD43">SUM(F14:P14,R14)</f>
        <v>99.99999999999999</v>
      </c>
      <c r="AE14" s="17" t="str">
        <f>IF(AD14=100,"ОК"," ")</f>
        <v>ОК</v>
      </c>
    </row>
    <row r="15" spans="2:31" s="15" customFormat="1" ht="12.75">
      <c r="B15" s="10">
        <v>3</v>
      </c>
      <c r="C15" s="42">
        <v>45</v>
      </c>
      <c r="D15" s="42">
        <v>25</v>
      </c>
      <c r="E15" s="43">
        <v>3</v>
      </c>
      <c r="F15" s="11">
        <v>89.976</v>
      </c>
      <c r="G15" s="11">
        <v>5.549</v>
      </c>
      <c r="H15" s="11">
        <v>1.424</v>
      </c>
      <c r="I15" s="11">
        <v>0.135</v>
      </c>
      <c r="J15" s="11">
        <v>0.208</v>
      </c>
      <c r="K15" s="11">
        <v>0</v>
      </c>
      <c r="L15" s="11">
        <v>0.047</v>
      </c>
      <c r="M15" s="11">
        <v>0.036</v>
      </c>
      <c r="N15" s="11">
        <v>0.097</v>
      </c>
      <c r="O15" s="11">
        <v>0.009</v>
      </c>
      <c r="P15" s="11">
        <v>2.057</v>
      </c>
      <c r="Q15" s="11">
        <v>2.052</v>
      </c>
      <c r="R15" s="11">
        <v>0.462</v>
      </c>
      <c r="S15" s="11">
        <v>0.463</v>
      </c>
      <c r="T15" s="12"/>
      <c r="U15" s="13">
        <v>8427</v>
      </c>
      <c r="V15" s="13">
        <v>11866</v>
      </c>
      <c r="W15" s="11"/>
      <c r="X15" s="11">
        <v>0.745</v>
      </c>
      <c r="Y15" s="11"/>
      <c r="Z15" s="22"/>
      <c r="AA15" s="13"/>
      <c r="AB15" s="13"/>
      <c r="AD15" s="16">
        <f t="shared" si="0"/>
        <v>100.00000000000001</v>
      </c>
      <c r="AE15" s="17" t="str">
        <f>IF(AD15=100,"ОК"," ")</f>
        <v>ОК</v>
      </c>
    </row>
    <row r="16" spans="2:31" s="15" customFormat="1" ht="12.75">
      <c r="B16" s="44">
        <v>4</v>
      </c>
      <c r="C16" s="45"/>
      <c r="D16" s="45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9"/>
      <c r="V16" s="49"/>
      <c r="W16" s="47"/>
      <c r="X16" s="47"/>
      <c r="Y16" s="47"/>
      <c r="Z16" s="50"/>
      <c r="AA16" s="49"/>
      <c r="AB16" s="49"/>
      <c r="AD16" s="16">
        <f t="shared" si="0"/>
        <v>0</v>
      </c>
      <c r="AE16" s="17" t="str">
        <f>IF(AD16=100,"ОК"," ")</f>
        <v> </v>
      </c>
    </row>
    <row r="17" spans="2:31" s="15" customFormat="1" ht="12.75">
      <c r="B17" s="44">
        <v>5</v>
      </c>
      <c r="C17" s="45"/>
      <c r="D17" s="45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/>
      <c r="V17" s="49"/>
      <c r="W17" s="47"/>
      <c r="X17" s="47"/>
      <c r="Y17" s="47"/>
      <c r="Z17" s="51"/>
      <c r="AA17" s="49"/>
      <c r="AB17" s="49"/>
      <c r="AD17" s="16">
        <f t="shared" si="0"/>
        <v>0</v>
      </c>
      <c r="AE17" s="17" t="str">
        <f>IF(AD17=100,"ОК"," ")</f>
        <v> </v>
      </c>
    </row>
    <row r="18" spans="2:31" s="15" customFormat="1" ht="12.75">
      <c r="B18" s="10">
        <v>6</v>
      </c>
      <c r="C18" s="35">
        <v>45</v>
      </c>
      <c r="D18" s="35">
        <v>27</v>
      </c>
      <c r="E18" s="36">
        <v>6</v>
      </c>
      <c r="F18" s="11">
        <v>89.785</v>
      </c>
      <c r="G18" s="11">
        <v>5.802</v>
      </c>
      <c r="H18" s="11">
        <v>1.46</v>
      </c>
      <c r="I18" s="11">
        <v>0.139</v>
      </c>
      <c r="J18" s="11">
        <v>0.212</v>
      </c>
      <c r="K18" s="11">
        <v>0</v>
      </c>
      <c r="L18" s="11">
        <v>0.049</v>
      </c>
      <c r="M18" s="11">
        <v>0.038</v>
      </c>
      <c r="N18" s="11">
        <v>0.123</v>
      </c>
      <c r="O18" s="11">
        <v>0.009</v>
      </c>
      <c r="P18" s="11">
        <v>1.881</v>
      </c>
      <c r="Q18" s="11">
        <v>1.876</v>
      </c>
      <c r="R18" s="11">
        <v>0.502</v>
      </c>
      <c r="S18" s="11">
        <v>0.503</v>
      </c>
      <c r="T18" s="12"/>
      <c r="U18" s="13">
        <v>8469</v>
      </c>
      <c r="V18" s="13">
        <v>11903</v>
      </c>
      <c r="W18" s="34"/>
      <c r="X18" s="11">
        <v>0.748</v>
      </c>
      <c r="Y18" s="11"/>
      <c r="Z18" s="38" t="s">
        <v>54</v>
      </c>
      <c r="AA18" s="13"/>
      <c r="AB18" s="13"/>
      <c r="AD18" s="16">
        <f t="shared" si="0"/>
        <v>99.99999999999999</v>
      </c>
      <c r="AE18" s="17"/>
    </row>
    <row r="19" spans="2:31" s="15" customFormat="1" ht="12.75">
      <c r="B19" s="10">
        <v>7</v>
      </c>
      <c r="C19" s="35">
        <v>44</v>
      </c>
      <c r="D19" s="35">
        <v>34</v>
      </c>
      <c r="E19" s="36">
        <v>7</v>
      </c>
      <c r="F19" s="11">
        <v>89.814</v>
      </c>
      <c r="G19" s="11">
        <v>5.829</v>
      </c>
      <c r="H19" s="11">
        <v>1.461</v>
      </c>
      <c r="I19" s="11">
        <v>0.137</v>
      </c>
      <c r="J19" s="11">
        <v>0.208</v>
      </c>
      <c r="K19" s="11">
        <v>0</v>
      </c>
      <c r="L19" s="11">
        <v>0.048</v>
      </c>
      <c r="M19" s="11">
        <v>0.037</v>
      </c>
      <c r="N19" s="11">
        <v>0.08</v>
      </c>
      <c r="O19" s="11">
        <v>0.01</v>
      </c>
      <c r="P19" s="11">
        <v>1.862</v>
      </c>
      <c r="Q19" s="11">
        <v>1.858</v>
      </c>
      <c r="R19" s="11">
        <v>0.514</v>
      </c>
      <c r="S19" s="11">
        <v>0.515</v>
      </c>
      <c r="T19" s="12"/>
      <c r="U19" s="13">
        <v>8456</v>
      </c>
      <c r="V19" s="13">
        <v>11896</v>
      </c>
      <c r="W19" s="34"/>
      <c r="X19" s="11">
        <v>0.746</v>
      </c>
      <c r="Y19" s="11"/>
      <c r="Z19" s="33"/>
      <c r="AA19" s="13">
        <v>0.007</v>
      </c>
      <c r="AB19" s="13">
        <v>0.0004</v>
      </c>
      <c r="AD19" s="16">
        <f t="shared" si="0"/>
        <v>99.99999999999999</v>
      </c>
      <c r="AE19" s="17"/>
    </row>
    <row r="20" spans="2:31" s="15" customFormat="1" ht="12.75">
      <c r="B20" s="10">
        <v>8</v>
      </c>
      <c r="C20" s="35">
        <v>44.5</v>
      </c>
      <c r="D20" s="35">
        <v>25</v>
      </c>
      <c r="E20" s="36">
        <v>8</v>
      </c>
      <c r="F20" s="11">
        <v>89.857</v>
      </c>
      <c r="G20" s="11">
        <v>5.819</v>
      </c>
      <c r="H20" s="11">
        <v>1.456</v>
      </c>
      <c r="I20" s="11">
        <v>0.137</v>
      </c>
      <c r="J20" s="11">
        <v>0.209</v>
      </c>
      <c r="K20" s="11">
        <v>0</v>
      </c>
      <c r="L20" s="11">
        <v>0.049</v>
      </c>
      <c r="M20" s="11">
        <v>0.038</v>
      </c>
      <c r="N20" s="11">
        <v>0.086</v>
      </c>
      <c r="O20" s="11">
        <v>0.007</v>
      </c>
      <c r="P20" s="11">
        <v>1.836</v>
      </c>
      <c r="Q20" s="11">
        <v>1.832</v>
      </c>
      <c r="R20" s="11">
        <v>0.506</v>
      </c>
      <c r="S20" s="11">
        <v>0.507</v>
      </c>
      <c r="T20" s="12"/>
      <c r="U20" s="13">
        <v>8461</v>
      </c>
      <c r="V20" s="13">
        <v>11902</v>
      </c>
      <c r="W20" s="34"/>
      <c r="X20" s="11">
        <v>0.746</v>
      </c>
      <c r="Y20" s="11"/>
      <c r="AA20" s="13"/>
      <c r="AB20" s="13"/>
      <c r="AD20" s="16">
        <f t="shared" si="0"/>
        <v>100.00000000000001</v>
      </c>
      <c r="AE20" s="17"/>
    </row>
    <row r="21" spans="2:31" s="15" customFormat="1" ht="12.75">
      <c r="B21" s="10">
        <v>9</v>
      </c>
      <c r="C21" s="35">
        <v>45</v>
      </c>
      <c r="D21" s="35">
        <v>27</v>
      </c>
      <c r="E21" s="36">
        <v>9</v>
      </c>
      <c r="F21" s="11">
        <v>89.835</v>
      </c>
      <c r="G21" s="11">
        <v>5.828</v>
      </c>
      <c r="H21" s="11">
        <v>1.454</v>
      </c>
      <c r="I21" s="11">
        <v>0.137</v>
      </c>
      <c r="J21" s="11">
        <v>0.209</v>
      </c>
      <c r="K21" s="11">
        <v>0</v>
      </c>
      <c r="L21" s="11">
        <v>0.049</v>
      </c>
      <c r="M21" s="11">
        <v>0.038</v>
      </c>
      <c r="N21" s="11">
        <v>0.119</v>
      </c>
      <c r="O21" s="11">
        <v>0.006</v>
      </c>
      <c r="P21" s="11">
        <v>1.813</v>
      </c>
      <c r="Q21" s="11">
        <v>1.809</v>
      </c>
      <c r="R21" s="11">
        <v>0.512</v>
      </c>
      <c r="S21" s="11">
        <v>0.513</v>
      </c>
      <c r="T21" s="12"/>
      <c r="U21" s="13">
        <v>8472</v>
      </c>
      <c r="V21" s="13">
        <v>11911</v>
      </c>
      <c r="W21" s="34"/>
      <c r="X21" s="11">
        <v>0.747</v>
      </c>
      <c r="Y21" s="11"/>
      <c r="Z21" s="14"/>
      <c r="AA21" s="13"/>
      <c r="AB21" s="13"/>
      <c r="AD21" s="16">
        <f t="shared" si="0"/>
        <v>100</v>
      </c>
      <c r="AE21" s="17"/>
    </row>
    <row r="22" spans="2:31" s="15" customFormat="1" ht="12.75">
      <c r="B22" s="10">
        <v>10</v>
      </c>
      <c r="C22" s="35">
        <v>45</v>
      </c>
      <c r="D22" s="35">
        <v>27.5</v>
      </c>
      <c r="E22" s="36">
        <v>10</v>
      </c>
      <c r="F22" s="11">
        <v>89.817</v>
      </c>
      <c r="G22" s="11">
        <v>5.836</v>
      </c>
      <c r="H22" s="11">
        <v>1.463</v>
      </c>
      <c r="I22" s="11">
        <v>0.138</v>
      </c>
      <c r="J22" s="11">
        <v>0.211</v>
      </c>
      <c r="K22" s="11">
        <v>0</v>
      </c>
      <c r="L22" s="11">
        <v>0.05</v>
      </c>
      <c r="M22" s="11">
        <v>0.039</v>
      </c>
      <c r="N22" s="11">
        <v>0.102</v>
      </c>
      <c r="O22" s="11">
        <v>0.007</v>
      </c>
      <c r="P22" s="11">
        <v>1.829</v>
      </c>
      <c r="Q22" s="11">
        <v>1.825</v>
      </c>
      <c r="R22" s="11">
        <v>0.508</v>
      </c>
      <c r="S22" s="11">
        <v>0.509</v>
      </c>
      <c r="T22" s="12"/>
      <c r="U22" s="13">
        <v>8469</v>
      </c>
      <c r="V22" s="13">
        <v>11908</v>
      </c>
      <c r="W22" s="34"/>
      <c r="X22" s="11">
        <v>0.747</v>
      </c>
      <c r="Y22" s="11"/>
      <c r="Z22" s="38"/>
      <c r="AA22" s="13"/>
      <c r="AB22" s="13"/>
      <c r="AD22" s="16">
        <f t="shared" si="0"/>
        <v>99.99999999999999</v>
      </c>
      <c r="AE22" s="17"/>
    </row>
    <row r="23" spans="2:31" s="15" customFormat="1" ht="12.75">
      <c r="B23" s="44">
        <v>11</v>
      </c>
      <c r="C23" s="45"/>
      <c r="D23" s="45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/>
      <c r="V23" s="49"/>
      <c r="W23" s="47"/>
      <c r="X23" s="47"/>
      <c r="Y23" s="47"/>
      <c r="Z23" s="50"/>
      <c r="AA23" s="49"/>
      <c r="AB23" s="49"/>
      <c r="AD23" s="16">
        <f t="shared" si="0"/>
        <v>0</v>
      </c>
      <c r="AE23" s="17"/>
    </row>
    <row r="24" spans="2:31" s="15" customFormat="1" ht="12.75">
      <c r="B24" s="44">
        <v>12</v>
      </c>
      <c r="C24" s="45"/>
      <c r="D24" s="45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9"/>
      <c r="V24" s="49"/>
      <c r="W24" s="47"/>
      <c r="X24" s="47"/>
      <c r="Y24" s="47"/>
      <c r="Z24" s="52"/>
      <c r="AA24" s="53"/>
      <c r="AB24" s="53"/>
      <c r="AD24" s="16">
        <f t="shared" si="0"/>
        <v>0</v>
      </c>
      <c r="AE24" s="17"/>
    </row>
    <row r="25" spans="2:31" s="15" customFormat="1" ht="12.75">
      <c r="B25" s="10">
        <v>13</v>
      </c>
      <c r="C25" s="35">
        <v>43.9</v>
      </c>
      <c r="D25" s="35">
        <v>21</v>
      </c>
      <c r="E25" s="36">
        <v>13</v>
      </c>
      <c r="F25" s="11">
        <v>89.815</v>
      </c>
      <c r="G25" s="11">
        <v>5.848</v>
      </c>
      <c r="H25" s="11">
        <v>1.458</v>
      </c>
      <c r="I25" s="11">
        <v>0.138</v>
      </c>
      <c r="J25" s="11">
        <v>0.209</v>
      </c>
      <c r="K25" s="11">
        <v>0</v>
      </c>
      <c r="L25" s="11">
        <v>0.047</v>
      </c>
      <c r="M25" s="11">
        <v>0.038</v>
      </c>
      <c r="N25" s="11">
        <v>0.122</v>
      </c>
      <c r="O25" s="11">
        <v>0.008</v>
      </c>
      <c r="P25" s="11">
        <v>1.803</v>
      </c>
      <c r="Q25" s="11">
        <v>1.799</v>
      </c>
      <c r="R25" s="11">
        <v>0.514</v>
      </c>
      <c r="S25" s="11">
        <v>0.515</v>
      </c>
      <c r="T25" s="12"/>
      <c r="U25" s="13">
        <v>8475</v>
      </c>
      <c r="V25" s="13">
        <v>11913</v>
      </c>
      <c r="W25" s="34"/>
      <c r="X25" s="11">
        <v>0.747</v>
      </c>
      <c r="Y25" s="11"/>
      <c r="Z25" s="33"/>
      <c r="AA25" s="13"/>
      <c r="AB25" s="13"/>
      <c r="AD25" s="16">
        <f t="shared" si="0"/>
        <v>99.99999999999999</v>
      </c>
      <c r="AE25" s="17"/>
    </row>
    <row r="26" spans="2:31" s="15" customFormat="1" ht="12.75">
      <c r="B26" s="10">
        <v>14</v>
      </c>
      <c r="C26" s="35">
        <v>43</v>
      </c>
      <c r="D26" s="35">
        <v>19</v>
      </c>
      <c r="E26" s="36">
        <v>14</v>
      </c>
      <c r="F26" s="11">
        <v>89.805</v>
      </c>
      <c r="G26" s="11">
        <v>5.847</v>
      </c>
      <c r="H26" s="11">
        <v>1.462</v>
      </c>
      <c r="I26" s="11">
        <v>0.138</v>
      </c>
      <c r="J26" s="11">
        <v>0.21</v>
      </c>
      <c r="K26" s="11">
        <v>0</v>
      </c>
      <c r="L26" s="11">
        <v>0.049</v>
      </c>
      <c r="M26" s="11">
        <v>0.038</v>
      </c>
      <c r="N26" s="11">
        <v>0.138</v>
      </c>
      <c r="O26" s="11">
        <v>0.007</v>
      </c>
      <c r="P26" s="11">
        <v>1.794</v>
      </c>
      <c r="Q26" s="11">
        <v>1.79</v>
      </c>
      <c r="R26" s="11">
        <v>0.512</v>
      </c>
      <c r="S26" s="11">
        <v>0.513</v>
      </c>
      <c r="T26" s="12"/>
      <c r="U26" s="13">
        <v>8482</v>
      </c>
      <c r="V26" s="13">
        <v>11919</v>
      </c>
      <c r="W26" s="34"/>
      <c r="X26" s="11">
        <v>0.748</v>
      </c>
      <c r="Y26" s="11"/>
      <c r="AA26" s="13"/>
      <c r="AB26" s="13"/>
      <c r="AD26" s="16">
        <f t="shared" si="0"/>
        <v>100.00000000000001</v>
      </c>
      <c r="AE26" s="17"/>
    </row>
    <row r="27" spans="2:31" s="15" customFormat="1" ht="12.75">
      <c r="B27" s="10">
        <v>15</v>
      </c>
      <c r="C27" s="42">
        <v>43.3</v>
      </c>
      <c r="D27" s="42">
        <v>27</v>
      </c>
      <c r="E27" s="43">
        <v>15</v>
      </c>
      <c r="F27" s="11">
        <v>89.813</v>
      </c>
      <c r="G27" s="11">
        <v>5.851</v>
      </c>
      <c r="H27" s="11">
        <v>1.467</v>
      </c>
      <c r="I27" s="11">
        <v>0.138</v>
      </c>
      <c r="J27" s="11">
        <v>0.211</v>
      </c>
      <c r="K27" s="11">
        <v>0</v>
      </c>
      <c r="L27" s="11">
        <v>0.05</v>
      </c>
      <c r="M27" s="11">
        <v>0.039</v>
      </c>
      <c r="N27" s="11">
        <v>0.118</v>
      </c>
      <c r="O27" s="11">
        <v>0.007</v>
      </c>
      <c r="P27" s="11">
        <v>1.792</v>
      </c>
      <c r="Q27" s="11">
        <v>1.788</v>
      </c>
      <c r="R27" s="11">
        <v>0.514</v>
      </c>
      <c r="S27" s="11">
        <v>0.515</v>
      </c>
      <c r="T27" s="12"/>
      <c r="U27" s="13">
        <v>8478</v>
      </c>
      <c r="V27" s="13">
        <v>11916</v>
      </c>
      <c r="W27" s="11"/>
      <c r="X27" s="11">
        <v>0.747</v>
      </c>
      <c r="Y27" s="11"/>
      <c r="Z27" s="22"/>
      <c r="AA27" s="13"/>
      <c r="AB27" s="21"/>
      <c r="AD27" s="16">
        <f t="shared" si="0"/>
        <v>100</v>
      </c>
      <c r="AE27" s="17" t="str">
        <f>IF(AD27=100,"ОК"," ")</f>
        <v>ОК</v>
      </c>
    </row>
    <row r="28" spans="2:31" s="15" customFormat="1" ht="12.75">
      <c r="B28" s="18">
        <v>16</v>
      </c>
      <c r="C28" s="19">
        <v>42</v>
      </c>
      <c r="D28" s="19">
        <v>27</v>
      </c>
      <c r="E28" s="20">
        <v>16</v>
      </c>
      <c r="F28" s="11">
        <v>89.854</v>
      </c>
      <c r="G28" s="11">
        <v>5.853</v>
      </c>
      <c r="H28" s="11">
        <v>1.46</v>
      </c>
      <c r="I28" s="11">
        <v>0.138</v>
      </c>
      <c r="J28" s="11">
        <v>0.21</v>
      </c>
      <c r="K28" s="11">
        <v>0</v>
      </c>
      <c r="L28" s="11">
        <v>0.049</v>
      </c>
      <c r="M28" s="11">
        <v>0.038</v>
      </c>
      <c r="N28" s="11">
        <v>0.084</v>
      </c>
      <c r="O28" s="11">
        <v>0.007</v>
      </c>
      <c r="P28" s="11">
        <v>1.793</v>
      </c>
      <c r="Q28" s="11">
        <v>1.789</v>
      </c>
      <c r="R28" s="11">
        <v>0.514</v>
      </c>
      <c r="S28" s="11">
        <v>0.515</v>
      </c>
      <c r="T28" s="12"/>
      <c r="U28" s="13">
        <v>8466</v>
      </c>
      <c r="V28" s="13">
        <v>11909</v>
      </c>
      <c r="W28" s="34"/>
      <c r="X28" s="11">
        <v>0.746</v>
      </c>
      <c r="Y28" s="13"/>
      <c r="Z28" s="14"/>
      <c r="AA28" s="13"/>
      <c r="AB28" s="21"/>
      <c r="AD28" s="16">
        <f t="shared" si="0"/>
        <v>100</v>
      </c>
      <c r="AE28" s="17" t="str">
        <f>IF(AD28=100,"ОК"," ")</f>
        <v>ОК</v>
      </c>
    </row>
    <row r="29" spans="2:31" s="15" customFormat="1" ht="12.75">
      <c r="B29" s="18">
        <v>17</v>
      </c>
      <c r="C29" s="19">
        <v>43.9</v>
      </c>
      <c r="D29" s="19">
        <v>19</v>
      </c>
      <c r="E29" s="20">
        <v>17</v>
      </c>
      <c r="F29" s="11">
        <v>89.904</v>
      </c>
      <c r="G29" s="11">
        <v>5.827</v>
      </c>
      <c r="H29" s="11">
        <v>1.456</v>
      </c>
      <c r="I29" s="11">
        <v>0.137</v>
      </c>
      <c r="J29" s="11">
        <v>0.208</v>
      </c>
      <c r="K29" s="11">
        <v>0</v>
      </c>
      <c r="L29" s="11">
        <v>0.048</v>
      </c>
      <c r="M29" s="11">
        <v>0.038</v>
      </c>
      <c r="N29" s="11">
        <v>0.081</v>
      </c>
      <c r="O29" s="11">
        <v>0.006</v>
      </c>
      <c r="P29" s="11">
        <v>1.781</v>
      </c>
      <c r="Q29" s="11">
        <v>1.777</v>
      </c>
      <c r="R29" s="11">
        <v>0.514</v>
      </c>
      <c r="S29" s="11">
        <v>0.515</v>
      </c>
      <c r="T29" s="12"/>
      <c r="U29" s="13">
        <v>8463</v>
      </c>
      <c r="V29" s="13">
        <v>11908</v>
      </c>
      <c r="W29" s="34"/>
      <c r="X29" s="11">
        <v>0.746</v>
      </c>
      <c r="Y29" s="13"/>
      <c r="Z29" s="14"/>
      <c r="AA29" s="13"/>
      <c r="AB29" s="21"/>
      <c r="AD29" s="16">
        <f t="shared" si="0"/>
        <v>100</v>
      </c>
      <c r="AE29" s="17" t="str">
        <f>IF(AD29=100,"ОК"," ")</f>
        <v>ОК</v>
      </c>
    </row>
    <row r="30" spans="2:31" s="15" customFormat="1" ht="12.75">
      <c r="B30" s="54">
        <v>18</v>
      </c>
      <c r="C30" s="55"/>
      <c r="D30" s="55"/>
      <c r="E30" s="5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9"/>
      <c r="V30" s="49"/>
      <c r="W30" s="57"/>
      <c r="X30" s="47"/>
      <c r="Y30" s="49"/>
      <c r="Z30" s="50"/>
      <c r="AA30" s="49"/>
      <c r="AB30" s="58"/>
      <c r="AD30" s="16">
        <f t="shared" si="0"/>
        <v>0</v>
      </c>
      <c r="AE30" s="17"/>
    </row>
    <row r="31" spans="2:31" s="15" customFormat="1" ht="12.75">
      <c r="B31" s="54">
        <v>19</v>
      </c>
      <c r="C31" s="55"/>
      <c r="D31" s="55"/>
      <c r="E31" s="5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9"/>
      <c r="V31" s="49"/>
      <c r="W31" s="57"/>
      <c r="X31" s="47"/>
      <c r="Y31" s="49"/>
      <c r="Z31" s="50"/>
      <c r="AA31" s="49"/>
      <c r="AB31" s="58"/>
      <c r="AD31" s="16">
        <f t="shared" si="0"/>
        <v>0</v>
      </c>
      <c r="AE31" s="17"/>
    </row>
    <row r="32" spans="2:31" s="15" customFormat="1" ht="12.75">
      <c r="B32" s="18">
        <v>20</v>
      </c>
      <c r="C32" s="19">
        <v>42</v>
      </c>
      <c r="D32" s="19">
        <v>21</v>
      </c>
      <c r="E32" s="20">
        <v>20</v>
      </c>
      <c r="F32" s="11">
        <v>89.831</v>
      </c>
      <c r="G32" s="11">
        <v>5.866</v>
      </c>
      <c r="H32" s="11">
        <v>1.47</v>
      </c>
      <c r="I32" s="11">
        <v>0.139</v>
      </c>
      <c r="J32" s="11">
        <v>0.212</v>
      </c>
      <c r="K32" s="11">
        <v>0</v>
      </c>
      <c r="L32" s="11">
        <v>0.049</v>
      </c>
      <c r="M32" s="11">
        <v>0.039</v>
      </c>
      <c r="N32" s="11">
        <v>0.091</v>
      </c>
      <c r="O32" s="11">
        <v>0.007</v>
      </c>
      <c r="P32" s="11">
        <v>1.782</v>
      </c>
      <c r="Q32" s="11">
        <v>1.778</v>
      </c>
      <c r="R32" s="11">
        <v>0.514</v>
      </c>
      <c r="S32" s="11">
        <v>0.515</v>
      </c>
      <c r="T32" s="12"/>
      <c r="U32" s="13">
        <v>8472</v>
      </c>
      <c r="V32" s="13">
        <v>11914</v>
      </c>
      <c r="W32" s="34"/>
      <c r="X32" s="11">
        <v>0.747</v>
      </c>
      <c r="Y32" s="13"/>
      <c r="AA32" s="13"/>
      <c r="AB32" s="21"/>
      <c r="AD32" s="16">
        <f t="shared" si="0"/>
        <v>100</v>
      </c>
      <c r="AE32" s="17"/>
    </row>
    <row r="33" spans="2:31" s="15" customFormat="1" ht="12.75">
      <c r="B33" s="18">
        <v>21</v>
      </c>
      <c r="C33" s="19">
        <v>42</v>
      </c>
      <c r="D33" s="19">
        <v>25</v>
      </c>
      <c r="E33" s="20">
        <v>21</v>
      </c>
      <c r="F33" s="11">
        <v>89.879</v>
      </c>
      <c r="G33" s="11">
        <v>5.835</v>
      </c>
      <c r="H33" s="11">
        <v>1.463</v>
      </c>
      <c r="I33" s="11">
        <v>0.139</v>
      </c>
      <c r="J33" s="11">
        <v>0.211</v>
      </c>
      <c r="K33" s="11">
        <v>0</v>
      </c>
      <c r="L33" s="11">
        <v>0.049</v>
      </c>
      <c r="M33" s="11">
        <v>0.038</v>
      </c>
      <c r="N33" s="11">
        <v>0.08</v>
      </c>
      <c r="O33" s="11">
        <v>0.007</v>
      </c>
      <c r="P33" s="11">
        <v>1.785</v>
      </c>
      <c r="Q33" s="11">
        <v>1.781</v>
      </c>
      <c r="R33" s="11">
        <v>0.514</v>
      </c>
      <c r="S33" s="11">
        <v>0.515</v>
      </c>
      <c r="T33" s="12"/>
      <c r="U33" s="13">
        <v>8465</v>
      </c>
      <c r="V33" s="13">
        <v>11909</v>
      </c>
      <c r="W33" s="34"/>
      <c r="X33" s="11">
        <v>0.746</v>
      </c>
      <c r="Y33" s="13"/>
      <c r="Z33" s="33"/>
      <c r="AA33" s="13"/>
      <c r="AB33" s="21"/>
      <c r="AD33" s="16">
        <f t="shared" si="0"/>
        <v>99.99999999999999</v>
      </c>
      <c r="AE33" s="17"/>
    </row>
    <row r="34" spans="2:31" s="15" customFormat="1" ht="12.75">
      <c r="B34" s="18">
        <v>22</v>
      </c>
      <c r="C34" s="19">
        <v>43</v>
      </c>
      <c r="D34" s="19">
        <v>35</v>
      </c>
      <c r="E34" s="20">
        <v>22</v>
      </c>
      <c r="F34" s="11">
        <v>89.915</v>
      </c>
      <c r="G34" s="11">
        <v>5.821</v>
      </c>
      <c r="H34" s="11">
        <v>1.461</v>
      </c>
      <c r="I34" s="11">
        <v>0.139</v>
      </c>
      <c r="J34" s="11">
        <v>0.21</v>
      </c>
      <c r="K34" s="11">
        <v>0</v>
      </c>
      <c r="L34" s="11">
        <v>0.049</v>
      </c>
      <c r="M34" s="11">
        <v>0.038</v>
      </c>
      <c r="N34" s="11">
        <v>0.082</v>
      </c>
      <c r="O34" s="11">
        <v>0.006</v>
      </c>
      <c r="P34" s="11">
        <v>1.767</v>
      </c>
      <c r="Q34" s="11">
        <v>1.763</v>
      </c>
      <c r="R34" s="11">
        <v>0.512</v>
      </c>
      <c r="S34" s="11">
        <v>0.513</v>
      </c>
      <c r="T34" s="12"/>
      <c r="U34" s="13">
        <v>8466</v>
      </c>
      <c r="V34" s="13">
        <v>11912</v>
      </c>
      <c r="W34" s="37"/>
      <c r="X34" s="11">
        <v>0.746</v>
      </c>
      <c r="Y34" s="13"/>
      <c r="AA34" s="13"/>
      <c r="AB34" s="21"/>
      <c r="AD34" s="16">
        <f t="shared" si="0"/>
        <v>99.99999999999999</v>
      </c>
      <c r="AE34" s="17"/>
    </row>
    <row r="35" spans="2:32" s="15" customFormat="1" ht="12.75">
      <c r="B35" s="18">
        <v>23</v>
      </c>
      <c r="C35" s="19">
        <v>43</v>
      </c>
      <c r="D35" s="19">
        <v>22</v>
      </c>
      <c r="E35" s="20">
        <v>23</v>
      </c>
      <c r="F35" s="11">
        <v>89.832</v>
      </c>
      <c r="G35" s="11">
        <v>5.854</v>
      </c>
      <c r="H35" s="11">
        <v>1.471</v>
      </c>
      <c r="I35" s="11">
        <v>0.139</v>
      </c>
      <c r="J35" s="11">
        <v>0.214</v>
      </c>
      <c r="K35" s="11">
        <v>0</v>
      </c>
      <c r="L35" s="11">
        <v>0.05</v>
      </c>
      <c r="M35" s="11">
        <v>0.039</v>
      </c>
      <c r="N35" s="11">
        <v>0.099</v>
      </c>
      <c r="O35" s="11">
        <v>0.007</v>
      </c>
      <c r="P35" s="11">
        <v>1.781</v>
      </c>
      <c r="Q35" s="11">
        <v>1.777</v>
      </c>
      <c r="R35" s="11">
        <v>0.514</v>
      </c>
      <c r="S35" s="11">
        <v>0.515</v>
      </c>
      <c r="T35" s="12"/>
      <c r="U35" s="13">
        <v>8474</v>
      </c>
      <c r="V35" s="13">
        <v>11915</v>
      </c>
      <c r="W35" s="34">
        <v>0.745</v>
      </c>
      <c r="X35" s="11">
        <v>0.747</v>
      </c>
      <c r="Y35" s="13"/>
      <c r="Z35" s="14"/>
      <c r="AA35" s="14"/>
      <c r="AB35" s="13"/>
      <c r="AC35" s="39"/>
      <c r="AD35" s="16">
        <f t="shared" si="0"/>
        <v>100</v>
      </c>
      <c r="AE35" s="16"/>
      <c r="AF35" s="17"/>
    </row>
    <row r="36" spans="2:31" s="15" customFormat="1" ht="12.75">
      <c r="B36" s="18">
        <v>24</v>
      </c>
      <c r="C36" s="19">
        <v>44.2</v>
      </c>
      <c r="D36" s="19">
        <v>21</v>
      </c>
      <c r="E36" s="20">
        <v>24</v>
      </c>
      <c r="F36" s="11">
        <v>89.838</v>
      </c>
      <c r="G36" s="11">
        <v>5.844</v>
      </c>
      <c r="H36" s="11">
        <v>1.478</v>
      </c>
      <c r="I36" s="11">
        <v>0.141</v>
      </c>
      <c r="J36" s="11">
        <v>0.217</v>
      </c>
      <c r="K36" s="11">
        <v>0</v>
      </c>
      <c r="L36" s="11">
        <v>0.05</v>
      </c>
      <c r="M36" s="11">
        <v>0.04</v>
      </c>
      <c r="N36" s="11">
        <v>0.097</v>
      </c>
      <c r="O36" s="11">
        <v>0.008</v>
      </c>
      <c r="P36" s="11">
        <v>1.772</v>
      </c>
      <c r="Q36" s="11">
        <v>1.768</v>
      </c>
      <c r="R36" s="11">
        <v>0.515</v>
      </c>
      <c r="S36" s="11">
        <v>0.516</v>
      </c>
      <c r="T36" s="12">
        <v>10.6</v>
      </c>
      <c r="U36" s="13">
        <v>8476</v>
      </c>
      <c r="V36" s="13">
        <v>11917</v>
      </c>
      <c r="W36" s="34"/>
      <c r="X36" s="11">
        <v>0.747</v>
      </c>
      <c r="Y36" s="13"/>
      <c r="Z36" s="38"/>
      <c r="AA36" s="13"/>
      <c r="AB36" s="21"/>
      <c r="AD36" s="16">
        <f t="shared" si="0"/>
        <v>99.99999999999999</v>
      </c>
      <c r="AE36" s="17" t="str">
        <f>IF(AD36=100,"ОК"," ")</f>
        <v>ОК</v>
      </c>
    </row>
    <row r="37" spans="2:31" s="15" customFormat="1" ht="12.75">
      <c r="B37" s="54">
        <v>25</v>
      </c>
      <c r="C37" s="55"/>
      <c r="D37" s="55"/>
      <c r="E37" s="5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49"/>
      <c r="V37" s="49"/>
      <c r="W37" s="57"/>
      <c r="X37" s="47"/>
      <c r="Y37" s="49"/>
      <c r="Z37" s="51"/>
      <c r="AA37" s="49"/>
      <c r="AB37" s="58"/>
      <c r="AD37" s="16">
        <f t="shared" si="0"/>
        <v>0</v>
      </c>
      <c r="AE37" s="17" t="str">
        <f>IF(AD37=100,"ОК"," ")</f>
        <v> </v>
      </c>
    </row>
    <row r="38" spans="2:31" s="15" customFormat="1" ht="12.75">
      <c r="B38" s="54">
        <v>26</v>
      </c>
      <c r="C38" s="55"/>
      <c r="D38" s="55"/>
      <c r="E38" s="5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  <c r="U38" s="49"/>
      <c r="V38" s="49"/>
      <c r="W38" s="57"/>
      <c r="X38" s="47"/>
      <c r="Y38" s="49"/>
      <c r="Z38" s="52"/>
      <c r="AA38" s="49"/>
      <c r="AB38" s="58"/>
      <c r="AD38" s="16">
        <f t="shared" si="0"/>
        <v>0</v>
      </c>
      <c r="AE38" s="17" t="str">
        <f>IF(AD38=100,"ОК"," ")</f>
        <v> </v>
      </c>
    </row>
    <row r="39" spans="2:31" s="15" customFormat="1" ht="12.75">
      <c r="B39" s="18">
        <v>27</v>
      </c>
      <c r="C39" s="19">
        <v>44</v>
      </c>
      <c r="D39" s="19">
        <v>16.2</v>
      </c>
      <c r="E39" s="20">
        <v>27</v>
      </c>
      <c r="F39" s="11">
        <v>90.225</v>
      </c>
      <c r="G39" s="11">
        <v>5.53</v>
      </c>
      <c r="H39" s="11">
        <v>1.494</v>
      </c>
      <c r="I39" s="11">
        <v>0.153</v>
      </c>
      <c r="J39" s="11">
        <v>0.243</v>
      </c>
      <c r="K39" s="11">
        <v>0</v>
      </c>
      <c r="L39" s="11">
        <v>0.06</v>
      </c>
      <c r="M39" s="11">
        <v>0.048</v>
      </c>
      <c r="N39" s="11">
        <v>0.101</v>
      </c>
      <c r="O39" s="11">
        <v>0.006</v>
      </c>
      <c r="P39" s="11">
        <v>1.67</v>
      </c>
      <c r="Q39" s="11">
        <v>1.666</v>
      </c>
      <c r="R39" s="11">
        <v>0.47</v>
      </c>
      <c r="S39" s="11">
        <v>0.471</v>
      </c>
      <c r="T39" s="12">
        <v>3.1</v>
      </c>
      <c r="U39" s="13">
        <v>8483</v>
      </c>
      <c r="V39" s="13">
        <v>11939</v>
      </c>
      <c r="W39" s="34"/>
      <c r="X39" s="11">
        <v>0.746</v>
      </c>
      <c r="Y39" s="13"/>
      <c r="Z39" s="33"/>
      <c r="AA39" s="14"/>
      <c r="AB39" s="21"/>
      <c r="AD39" s="16">
        <f t="shared" si="0"/>
        <v>100</v>
      </c>
      <c r="AE39" s="17" t="str">
        <f>IF(AD39=100,"ОК"," ")</f>
        <v>ОК</v>
      </c>
    </row>
    <row r="40" spans="2:31" s="15" customFormat="1" ht="12.75">
      <c r="B40" s="18">
        <v>28</v>
      </c>
      <c r="C40" s="19">
        <v>43.9</v>
      </c>
      <c r="D40" s="19">
        <v>15.2</v>
      </c>
      <c r="E40" s="20">
        <v>28</v>
      </c>
      <c r="F40" s="11">
        <v>91.653</v>
      </c>
      <c r="G40" s="11">
        <v>4.496</v>
      </c>
      <c r="H40" s="11">
        <v>1.165</v>
      </c>
      <c r="I40" s="11">
        <v>0.123</v>
      </c>
      <c r="J40" s="11">
        <v>0.189</v>
      </c>
      <c r="K40" s="11">
        <v>0</v>
      </c>
      <c r="L40" s="11">
        <v>0.051</v>
      </c>
      <c r="M40" s="11">
        <v>0.04</v>
      </c>
      <c r="N40" s="11">
        <v>0.162</v>
      </c>
      <c r="O40" s="11">
        <v>0.004</v>
      </c>
      <c r="P40" s="11">
        <v>1.761</v>
      </c>
      <c r="Q40" s="11">
        <v>1.757</v>
      </c>
      <c r="R40" s="11">
        <v>0.356</v>
      </c>
      <c r="S40" s="11">
        <v>0.357</v>
      </c>
      <c r="T40" s="12">
        <v>2.1</v>
      </c>
      <c r="U40" s="13">
        <v>8376</v>
      </c>
      <c r="V40" s="13">
        <v>11883</v>
      </c>
      <c r="W40" s="11"/>
      <c r="X40" s="11">
        <v>0.735</v>
      </c>
      <c r="Y40" s="13"/>
      <c r="Z40" s="38"/>
      <c r="AA40" s="14"/>
      <c r="AB40" s="21"/>
      <c r="AD40" s="16">
        <f t="shared" si="0"/>
        <v>100.00000000000001</v>
      </c>
      <c r="AE40" s="17"/>
    </row>
    <row r="41" spans="2:31" s="15" customFormat="1" ht="12.75">
      <c r="B41" s="18">
        <v>29</v>
      </c>
      <c r="C41" s="19">
        <v>44.2</v>
      </c>
      <c r="D41" s="19">
        <v>15.4</v>
      </c>
      <c r="E41" s="20">
        <v>29</v>
      </c>
      <c r="F41" s="11">
        <v>91.53</v>
      </c>
      <c r="G41" s="11">
        <v>4.479</v>
      </c>
      <c r="H41" s="11">
        <v>1.122</v>
      </c>
      <c r="I41" s="11">
        <v>0.113</v>
      </c>
      <c r="J41" s="11">
        <v>0.177</v>
      </c>
      <c r="K41" s="11">
        <v>0</v>
      </c>
      <c r="L41" s="11">
        <v>0.047</v>
      </c>
      <c r="M41" s="11">
        <v>0.038</v>
      </c>
      <c r="N41" s="11">
        <v>0.095</v>
      </c>
      <c r="O41" s="11">
        <v>0.007</v>
      </c>
      <c r="P41" s="11">
        <v>2.055</v>
      </c>
      <c r="Q41" s="11">
        <v>2.05</v>
      </c>
      <c r="R41" s="11">
        <v>0.337</v>
      </c>
      <c r="S41" s="11">
        <v>0.338</v>
      </c>
      <c r="T41" s="12">
        <v>0.9</v>
      </c>
      <c r="U41" s="13">
        <v>8321</v>
      </c>
      <c r="V41" s="13">
        <v>11821</v>
      </c>
      <c r="W41" s="34"/>
      <c r="X41" s="11">
        <v>0.733</v>
      </c>
      <c r="Y41" s="13"/>
      <c r="Z41" s="22"/>
      <c r="AA41" s="14">
        <v>0.008</v>
      </c>
      <c r="AB41" s="21">
        <v>0.0005</v>
      </c>
      <c r="AD41" s="16">
        <f t="shared" si="0"/>
        <v>100.00000000000001</v>
      </c>
      <c r="AE41" s="17"/>
    </row>
    <row r="42" spans="2:31" s="15" customFormat="1" ht="12.75">
      <c r="B42" s="18">
        <v>30</v>
      </c>
      <c r="C42" s="19">
        <v>43.9</v>
      </c>
      <c r="D42" s="19">
        <v>15.3</v>
      </c>
      <c r="E42" s="20">
        <v>30</v>
      </c>
      <c r="F42" s="11">
        <v>91.005</v>
      </c>
      <c r="G42" s="11">
        <v>4.745</v>
      </c>
      <c r="H42" s="11">
        <v>1.224</v>
      </c>
      <c r="I42" s="11">
        <v>0.124</v>
      </c>
      <c r="J42" s="11">
        <v>0.195</v>
      </c>
      <c r="K42" s="11">
        <v>0</v>
      </c>
      <c r="L42" s="11">
        <v>0.052</v>
      </c>
      <c r="M42" s="11">
        <v>0.041</v>
      </c>
      <c r="N42" s="11">
        <v>0.119</v>
      </c>
      <c r="O42" s="11">
        <v>0.006</v>
      </c>
      <c r="P42" s="11">
        <v>2.162</v>
      </c>
      <c r="Q42" s="11">
        <v>2.157</v>
      </c>
      <c r="R42" s="11">
        <v>0.327</v>
      </c>
      <c r="S42" s="11">
        <v>0.328</v>
      </c>
      <c r="T42" s="12">
        <v>0.5</v>
      </c>
      <c r="U42" s="13">
        <v>8358</v>
      </c>
      <c r="V42" s="13">
        <v>11834</v>
      </c>
      <c r="W42" s="11"/>
      <c r="X42" s="11">
        <v>0.737</v>
      </c>
      <c r="Y42" s="13"/>
      <c r="Z42" s="38" t="s">
        <v>54</v>
      </c>
      <c r="AA42" s="14"/>
      <c r="AB42" s="40"/>
      <c r="AD42" s="16">
        <f t="shared" si="0"/>
        <v>100</v>
      </c>
      <c r="AE42" s="17" t="str">
        <f>IF(AD42=100,"ОК"," ")</f>
        <v>ОК</v>
      </c>
    </row>
    <row r="43" spans="2:31" s="15" customFormat="1" ht="12" customHeight="1">
      <c r="B43" s="18">
        <v>31</v>
      </c>
      <c r="C43" s="19">
        <v>43.8</v>
      </c>
      <c r="D43" s="19">
        <v>15.5</v>
      </c>
      <c r="E43" s="20">
        <v>31</v>
      </c>
      <c r="F43" s="11">
        <v>90.63</v>
      </c>
      <c r="G43" s="11">
        <v>4.872</v>
      </c>
      <c r="H43" s="11">
        <v>1.304</v>
      </c>
      <c r="I43" s="11">
        <v>0.132</v>
      </c>
      <c r="J43" s="11">
        <v>0.214</v>
      </c>
      <c r="K43" s="11">
        <v>0</v>
      </c>
      <c r="L43" s="11">
        <v>0.057</v>
      </c>
      <c r="M43" s="11">
        <v>0.045</v>
      </c>
      <c r="N43" s="11">
        <v>0.081</v>
      </c>
      <c r="O43" s="11">
        <v>0.007</v>
      </c>
      <c r="P43" s="11">
        <v>2.287</v>
      </c>
      <c r="Q43" s="11">
        <v>2.282</v>
      </c>
      <c r="R43" s="11">
        <v>0.371</v>
      </c>
      <c r="S43" s="11">
        <v>0.372</v>
      </c>
      <c r="T43" s="12">
        <v>0.7</v>
      </c>
      <c r="U43" s="13">
        <v>8359</v>
      </c>
      <c r="V43" s="13">
        <v>11814</v>
      </c>
      <c r="W43" s="34"/>
      <c r="X43" s="11">
        <v>0.74</v>
      </c>
      <c r="Y43" s="41"/>
      <c r="Z43" s="14"/>
      <c r="AA43" s="14"/>
      <c r="AB43" s="40"/>
      <c r="AD43" s="16">
        <f t="shared" si="0"/>
        <v>100.00000000000001</v>
      </c>
      <c r="AE43" s="17" t="str">
        <f>IF(AD43=100,"ОК"," ")</f>
        <v>ОК</v>
      </c>
    </row>
    <row r="44" spans="2:32" ht="12.75" customHeight="1"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32"/>
      <c r="AD44" s="5"/>
      <c r="AE44" s="6"/>
      <c r="AF44"/>
    </row>
    <row r="45" spans="3:27" ht="12.75"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</row>
    <row r="46" spans="3:6" ht="12.75">
      <c r="C46" s="9" t="s">
        <v>55</v>
      </c>
      <c r="D46" s="1"/>
      <c r="E46" s="1"/>
      <c r="F46" s="1"/>
    </row>
    <row r="47" spans="3:22" ht="12.75">
      <c r="C47" s="1" t="s">
        <v>49</v>
      </c>
      <c r="D47" s="1"/>
      <c r="E47" s="1"/>
      <c r="F47" s="1"/>
      <c r="O47" s="2" t="s">
        <v>15</v>
      </c>
      <c r="S47" s="2" t="s">
        <v>16</v>
      </c>
      <c r="V47" s="2" t="s">
        <v>17</v>
      </c>
    </row>
    <row r="48" spans="3:6" ht="18" customHeight="1">
      <c r="C48" s="9" t="s">
        <v>56</v>
      </c>
      <c r="D48" s="9"/>
      <c r="E48" s="9"/>
      <c r="F48" s="1"/>
    </row>
    <row r="49" spans="3:22" ht="12.75">
      <c r="C49" s="1" t="s">
        <v>50</v>
      </c>
      <c r="D49" s="1"/>
      <c r="E49" s="1"/>
      <c r="F49" s="1"/>
      <c r="O49" s="2" t="s">
        <v>15</v>
      </c>
      <c r="S49" s="2" t="s">
        <v>16</v>
      </c>
      <c r="V49" s="2" t="s">
        <v>17</v>
      </c>
    </row>
    <row r="51" spans="3:28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</sheetData>
  <sheetProtection/>
  <mergeCells count="39">
    <mergeCell ref="AA9:AA12"/>
    <mergeCell ref="W10:W11"/>
    <mergeCell ref="W9:Y9"/>
    <mergeCell ref="M10:M12"/>
    <mergeCell ref="B44:AA44"/>
    <mergeCell ref="C45:AA45"/>
    <mergeCell ref="P11:P12"/>
    <mergeCell ref="Q11:Q12"/>
    <mergeCell ref="F9:S9"/>
    <mergeCell ref="Y10:Y11"/>
    <mergeCell ref="C6:AD6"/>
    <mergeCell ref="C9:D10"/>
    <mergeCell ref="Z9:Z12"/>
    <mergeCell ref="AB9:AB12"/>
    <mergeCell ref="R11:R12"/>
    <mergeCell ref="S11:S12"/>
    <mergeCell ref="U9:U12"/>
    <mergeCell ref="V9:V12"/>
    <mergeCell ref="P10:Q10"/>
    <mergeCell ref="R10:S10"/>
    <mergeCell ref="Z2:AB2"/>
    <mergeCell ref="B7:AB7"/>
    <mergeCell ref="B8:AB8"/>
    <mergeCell ref="X10:X11"/>
    <mergeCell ref="T9:T12"/>
    <mergeCell ref="G10:G12"/>
    <mergeCell ref="F10:F12"/>
    <mergeCell ref="C11:C12"/>
    <mergeCell ref="D11:D12"/>
    <mergeCell ref="J10:J12"/>
    <mergeCell ref="B9:B12"/>
    <mergeCell ref="E9:E12"/>
    <mergeCell ref="I10:I12"/>
    <mergeCell ref="N10:N12"/>
    <mergeCell ref="O10:O12"/>
    <mergeCell ref="W12:Y12"/>
    <mergeCell ref="K10:K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3" t="s">
        <v>39</v>
      </c>
      <c r="C1" s="23"/>
      <c r="D1" s="27"/>
      <c r="E1" s="27"/>
      <c r="F1" s="27"/>
    </row>
    <row r="2" spans="2:6" ht="12.75">
      <c r="B2" s="23" t="s">
        <v>40</v>
      </c>
      <c r="C2" s="23"/>
      <c r="D2" s="27"/>
      <c r="E2" s="27"/>
      <c r="F2" s="27"/>
    </row>
    <row r="3" spans="2:6" ht="12.75">
      <c r="B3" s="24"/>
      <c r="C3" s="24"/>
      <c r="D3" s="28"/>
      <c r="E3" s="28"/>
      <c r="F3" s="28"/>
    </row>
    <row r="4" spans="2:6" ht="51">
      <c r="B4" s="24" t="s">
        <v>41</v>
      </c>
      <c r="C4" s="24"/>
      <c r="D4" s="28"/>
      <c r="E4" s="28"/>
      <c r="F4" s="28"/>
    </row>
    <row r="5" spans="2:6" ht="12.75">
      <c r="B5" s="24"/>
      <c r="C5" s="24"/>
      <c r="D5" s="28"/>
      <c r="E5" s="28"/>
      <c r="F5" s="28"/>
    </row>
    <row r="6" spans="2:6" ht="25.5">
      <c r="B6" s="23" t="s">
        <v>42</v>
      </c>
      <c r="C6" s="23"/>
      <c r="D6" s="27"/>
      <c r="E6" s="27" t="s">
        <v>43</v>
      </c>
      <c r="F6" s="27" t="s">
        <v>44</v>
      </c>
    </row>
    <row r="7" spans="2:6" ht="13.5" thickBot="1">
      <c r="B7" s="24"/>
      <c r="C7" s="24"/>
      <c r="D7" s="28"/>
      <c r="E7" s="28"/>
      <c r="F7" s="28"/>
    </row>
    <row r="8" spans="2:6" ht="39" thickBot="1">
      <c r="B8" s="25" t="s">
        <v>45</v>
      </c>
      <c r="C8" s="26"/>
      <c r="D8" s="29"/>
      <c r="E8" s="29">
        <v>14</v>
      </c>
      <c r="F8" s="30" t="s">
        <v>46</v>
      </c>
    </row>
    <row r="9" spans="2:6" ht="12.75">
      <c r="B9" s="24"/>
      <c r="C9" s="24"/>
      <c r="D9" s="28"/>
      <c r="E9" s="28"/>
      <c r="F9" s="28"/>
    </row>
    <row r="10" spans="2:6" ht="12.75">
      <c r="B10" s="24"/>
      <c r="C10" s="24"/>
      <c r="D10" s="28"/>
      <c r="E10" s="28"/>
      <c r="F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2015-07-31T10:43:42Z</cp:lastPrinted>
  <dcterms:created xsi:type="dcterms:W3CDTF">2010-01-29T08:37:16Z</dcterms:created>
  <dcterms:modified xsi:type="dcterms:W3CDTF">2015-07-31T10:46:23Z</dcterms:modified>
  <cp:category/>
  <cp:version/>
  <cp:contentType/>
  <cp:contentStatus/>
</cp:coreProperties>
</file>