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<sst xmlns="http://schemas.openxmlformats.org/spreadsheetml/2006/main" count="40" uniqueCount="40">
  <si>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</si>
  <si>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</si>
  <si>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</si>
  <si>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</si>
  <si>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</si>
  <si>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</si>
  <si>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</si>
  <si>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</si>
  <si>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</si>
  <si>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</si>
  <si>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</si>
  <si>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</si>
  <si>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</si>
  <si>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</si>
  <si>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</si>
  <si>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</si>
  <si>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</si>
  <si>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</si>
  <si>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ГРС: Теребля, Данилово, Раковець, Хуст, Іршава, Виноградово, Теково, Тячів, Вербовець, Прикордонник.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</si>
  <si>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</si>
  <si>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</si>
  <si>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>Температура точки роси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</si>
  <si>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Густина, кг/м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</si>
  <si>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</si>
  <si>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г/м</t>
    </r>
    <r>
      <rPr>
        <b/>
        <vertAlign val="superscript"/>
        <sz val="22"/>
        <rFont val="Times New Roman"/>
        <family val="1"/>
      </rPr>
      <t>3</t>
    </r>
  </si>
  <si>
    <t xml:space="preserve"> ФІЗИКО-ХІМІЧНИХ  ПАРАМЕТРІВ  ПРИРОДНОГО  ГАЗУ,</t>
  </si>
  <si>
    <r>
      <t xml:space="preserve">що транспортується Хустським ЛВУМГ споживачам Закарпатської обл. по г-ду  </t>
    </r>
    <r>
      <rPr>
        <b/>
        <i/>
        <sz val="28"/>
        <rFont val="Times New Roman"/>
        <family val="1"/>
      </rPr>
      <t>Союз</t>
    </r>
  </si>
  <si>
    <r>
      <t>Теплота згорання нижча,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</si>
  <si>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МДж/м</t>
    </r>
    <r>
      <rPr>
        <b/>
        <vertAlign val="superscript"/>
        <sz val="22"/>
        <rFont val="Times New Roman"/>
        <family val="1"/>
      </rPr>
      <t>3</t>
    </r>
  </si>
  <si>
    <t>Гелій</t>
  </si>
  <si>
    <t>Водень</t>
  </si>
  <si>
    <t>3 01.04.2015р. по 30.04.2015р.</t>
  </si>
  <si>
    <t xml:space="preserve">            Начальник Хустського ЛВУМГ                                                           Шак В.Ю.          01.05.2015р.</t>
  </si>
  <si>
    <t xml:space="preserve">             Хімік ВХАЛ                                                                                              Шишола В.Й.      01.05.2015р.</t>
  </si>
  <si>
    <t>01.04.</t>
  </si>
  <si>
    <t>08.04.</t>
  </si>
  <si>
    <t>15.04.</t>
  </si>
  <si>
    <t>22.04.</t>
  </si>
  <si>
    <t>23.04.</t>
  </si>
  <si>
    <t>29.04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</si>
</sst>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16" fillId="0" borderId="11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textRotation="90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186" fontId="17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86" fontId="16" fillId="0" borderId="1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K42"/>
  <sheetViews>
    <sheetView tabSelected="1" zoomScale="50" zoomScaleNormal="50" zoomScalePageLayoutView="0" workbookViewId="0" topLeftCell="A12">
      <selection activeCell="O22" sqref="O22"/>
    </sheetView>
  </sheetViews>
  <sheetFormatPr defaultColWidth="9.33203125" defaultRowHeight="11.25"/>
  <cols>
    <col min="1" max="1" width="25.660156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8.25" customHeight="1"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49" t="s">
        <v>25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49" t="s">
        <v>26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24"/>
    </row>
    <row r="9" spans="2:22" ht="35.25" customHeight="1">
      <c r="B9" s="49" t="s">
        <v>31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1.25" customHeight="1" thickBot="1">
      <c r="B11" s="62" t="s">
        <v>1</v>
      </c>
      <c r="C11" s="52" t="s">
        <v>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51" t="s">
        <v>21</v>
      </c>
      <c r="P11" s="51" t="s">
        <v>27</v>
      </c>
      <c r="Q11" s="51" t="s">
        <v>22</v>
      </c>
      <c r="R11" s="51" t="s">
        <v>28</v>
      </c>
      <c r="S11" s="51" t="s">
        <v>23</v>
      </c>
      <c r="T11" s="51" t="s">
        <v>24</v>
      </c>
      <c r="U11" s="51" t="s">
        <v>19</v>
      </c>
      <c r="V11" s="50"/>
      <c r="W11" s="4"/>
      <c r="X11" s="5"/>
      <c r="Y11" s="32"/>
      <c r="Z11" s="5"/>
      <c r="AA11" s="5"/>
      <c r="AB11" s="5"/>
      <c r="AC11" s="5"/>
      <c r="AD11" s="5"/>
      <c r="AE11" s="5"/>
      <c r="AF11" s="5"/>
      <c r="AG11" s="5"/>
    </row>
    <row r="12" spans="2:33" s="1" customFormat="1" ht="88.5" customHeight="1" thickBot="1">
      <c r="B12" s="63"/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8</v>
      </c>
      <c r="I12" s="45" t="s">
        <v>9</v>
      </c>
      <c r="J12" s="45" t="s">
        <v>10</v>
      </c>
      <c r="K12" s="45" t="s">
        <v>11</v>
      </c>
      <c r="L12" s="45" t="s">
        <v>0</v>
      </c>
      <c r="M12" s="45" t="s">
        <v>29</v>
      </c>
      <c r="N12" s="45" t="s">
        <v>30</v>
      </c>
      <c r="O12" s="45"/>
      <c r="P12" s="46"/>
      <c r="Q12" s="46"/>
      <c r="R12" s="46"/>
      <c r="S12" s="45"/>
      <c r="T12" s="45"/>
      <c r="U12" s="45"/>
      <c r="V12" s="50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6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56" t="s">
        <v>16</v>
      </c>
      <c r="Q13" s="57"/>
      <c r="R13" s="58"/>
      <c r="S13" s="45"/>
      <c r="T13" s="45"/>
      <c r="U13" s="45"/>
      <c r="V13" s="50"/>
      <c r="W13" s="47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6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59" t="s">
        <v>12</v>
      </c>
      <c r="Q14" s="60"/>
      <c r="R14" s="61"/>
      <c r="S14" s="46"/>
      <c r="T14" s="46"/>
      <c r="U14" s="46"/>
      <c r="V14" s="50"/>
      <c r="W14" s="47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8.75" customHeight="1" thickBot="1">
      <c r="B15" s="37" t="s">
        <v>34</v>
      </c>
      <c r="C15" s="38">
        <f aca="true" t="shared" si="0" ref="C15:C21">100-SUM(D15:N15)</f>
        <v>95.593</v>
      </c>
      <c r="D15" s="38">
        <v>2.449</v>
      </c>
      <c r="E15" s="38">
        <v>0.803</v>
      </c>
      <c r="F15" s="38">
        <v>0.134</v>
      </c>
      <c r="G15" s="38">
        <v>0.136</v>
      </c>
      <c r="H15" s="38">
        <v>0.045</v>
      </c>
      <c r="I15" s="38">
        <v>0.014</v>
      </c>
      <c r="J15" s="38">
        <v>0.622</v>
      </c>
      <c r="K15" s="38">
        <v>0.185</v>
      </c>
      <c r="L15" s="38">
        <v>0.006</v>
      </c>
      <c r="M15" s="38">
        <v>0.012</v>
      </c>
      <c r="N15" s="38">
        <v>0.001</v>
      </c>
      <c r="O15" s="38"/>
      <c r="P15" s="43">
        <v>34.49</v>
      </c>
      <c r="Q15" s="35">
        <v>0.7035</v>
      </c>
      <c r="R15" s="43">
        <v>50.01</v>
      </c>
      <c r="S15" s="38"/>
      <c r="T15" s="35"/>
      <c r="U15" s="34"/>
      <c r="V15" s="11"/>
      <c r="W15" s="12"/>
    </row>
    <row r="16" spans="2:23" s="15" customFormat="1" ht="47.25" customHeight="1" thickBot="1">
      <c r="B16" s="37" t="s">
        <v>35</v>
      </c>
      <c r="C16" s="38">
        <f t="shared" si="0"/>
        <v>95.5813</v>
      </c>
      <c r="D16" s="38">
        <v>2.462</v>
      </c>
      <c r="E16" s="38">
        <v>0.8077</v>
      </c>
      <c r="F16" s="38">
        <v>0.135</v>
      </c>
      <c r="G16" s="38">
        <v>0.137</v>
      </c>
      <c r="H16" s="38">
        <v>0.047</v>
      </c>
      <c r="I16" s="38">
        <v>0.017</v>
      </c>
      <c r="J16" s="38">
        <v>0.61</v>
      </c>
      <c r="K16" s="38">
        <v>0.184</v>
      </c>
      <c r="L16" s="38">
        <v>0.006</v>
      </c>
      <c r="M16" s="38">
        <v>0.012</v>
      </c>
      <c r="N16" s="38">
        <v>0.001</v>
      </c>
      <c r="O16" s="39"/>
      <c r="P16" s="43">
        <v>34.5</v>
      </c>
      <c r="Q16" s="35">
        <v>0.7037</v>
      </c>
      <c r="R16" s="43">
        <v>50.02</v>
      </c>
      <c r="S16" s="38"/>
      <c r="T16" s="35"/>
      <c r="U16" s="36"/>
      <c r="V16" s="13"/>
      <c r="W16" s="14"/>
    </row>
    <row r="17" spans="2:23" s="9" customFormat="1" ht="48.75" customHeight="1" thickBot="1">
      <c r="B17" s="40" t="s">
        <v>36</v>
      </c>
      <c r="C17" s="38">
        <f t="shared" si="0"/>
        <v>95.705</v>
      </c>
      <c r="D17" s="38">
        <v>2.375</v>
      </c>
      <c r="E17" s="38">
        <v>0.78</v>
      </c>
      <c r="F17" s="38">
        <v>0.129</v>
      </c>
      <c r="G17" s="38">
        <v>0.132</v>
      </c>
      <c r="H17" s="38">
        <v>0.051</v>
      </c>
      <c r="I17" s="38">
        <v>0.019</v>
      </c>
      <c r="J17" s="38">
        <v>0.62</v>
      </c>
      <c r="K17" s="38">
        <v>0.171</v>
      </c>
      <c r="L17" s="38">
        <v>0.005</v>
      </c>
      <c r="M17" s="38">
        <v>0.012</v>
      </c>
      <c r="N17" s="38">
        <v>0.001</v>
      </c>
      <c r="O17" s="38"/>
      <c r="P17" s="43">
        <v>34.47</v>
      </c>
      <c r="Q17" s="35">
        <v>0.7027</v>
      </c>
      <c r="R17" s="43">
        <v>50.01</v>
      </c>
      <c r="S17" s="38"/>
      <c r="T17" s="35"/>
      <c r="U17" s="36"/>
      <c r="V17" s="11"/>
      <c r="W17" s="12"/>
    </row>
    <row r="18" spans="2:23" s="9" customFormat="1" ht="48.75" customHeight="1" thickBot="1">
      <c r="B18" s="40" t="s">
        <v>37</v>
      </c>
      <c r="C18" s="38">
        <f t="shared" si="0"/>
        <v>95.769</v>
      </c>
      <c r="D18" s="38">
        <v>2.347</v>
      </c>
      <c r="E18" s="38">
        <v>0.76</v>
      </c>
      <c r="F18" s="38">
        <v>0.124</v>
      </c>
      <c r="G18" s="38">
        <v>0.128</v>
      </c>
      <c r="H18" s="38">
        <v>0.044</v>
      </c>
      <c r="I18" s="38">
        <v>0.016</v>
      </c>
      <c r="J18" s="38">
        <v>0.618</v>
      </c>
      <c r="K18" s="38">
        <v>0.175</v>
      </c>
      <c r="L18" s="38">
        <v>0.006</v>
      </c>
      <c r="M18" s="38">
        <v>0.012</v>
      </c>
      <c r="N18" s="38">
        <v>0.001</v>
      </c>
      <c r="O18" s="38"/>
      <c r="P18" s="43">
        <v>34.43</v>
      </c>
      <c r="Q18" s="35">
        <v>0.7019</v>
      </c>
      <c r="R18" s="43">
        <v>49.98</v>
      </c>
      <c r="S18" s="38"/>
      <c r="T18" s="35"/>
      <c r="U18" s="36"/>
      <c r="V18" s="11"/>
      <c r="W18" s="12"/>
    </row>
    <row r="19" spans="2:23" s="9" customFormat="1" ht="48.75" customHeight="1" thickBot="1">
      <c r="B19" s="40" t="s">
        <v>38</v>
      </c>
      <c r="C19" s="38">
        <f t="shared" si="0"/>
        <v>100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3"/>
      <c r="Q19" s="35"/>
      <c r="R19" s="43"/>
      <c r="S19" s="38">
        <v>0</v>
      </c>
      <c r="T19" s="35">
        <v>0.0001</v>
      </c>
      <c r="U19" s="36">
        <v>0</v>
      </c>
      <c r="V19" s="11"/>
      <c r="W19" s="12"/>
    </row>
    <row r="20" spans="2:23" s="9" customFormat="1" ht="48.75" customHeight="1" thickBot="1">
      <c r="B20" s="40" t="s">
        <v>39</v>
      </c>
      <c r="C20" s="38">
        <f t="shared" si="0"/>
        <v>95.741</v>
      </c>
      <c r="D20" s="38">
        <v>2.363</v>
      </c>
      <c r="E20" s="38">
        <v>0.762</v>
      </c>
      <c r="F20" s="38">
        <v>0.124</v>
      </c>
      <c r="G20" s="38">
        <v>0.128</v>
      </c>
      <c r="H20" s="38">
        <v>0.044</v>
      </c>
      <c r="I20" s="38">
        <v>0.016</v>
      </c>
      <c r="J20" s="38">
        <v>0.624</v>
      </c>
      <c r="K20" s="38">
        <v>0.179</v>
      </c>
      <c r="L20" s="38">
        <v>0.006</v>
      </c>
      <c r="M20" s="38">
        <v>0.012</v>
      </c>
      <c r="N20" s="38">
        <v>0.001</v>
      </c>
      <c r="O20" s="38"/>
      <c r="P20" s="43">
        <v>34.43</v>
      </c>
      <c r="Q20" s="35">
        <v>0.7021</v>
      </c>
      <c r="R20" s="43">
        <v>49.98</v>
      </c>
      <c r="S20" s="38"/>
      <c r="T20" s="35"/>
      <c r="U20" s="36"/>
      <c r="V20" s="11"/>
      <c r="W20" s="12"/>
    </row>
    <row r="21" spans="2:23" s="10" customFormat="1" ht="82.5" customHeight="1" thickBot="1">
      <c r="B21" s="25" t="s">
        <v>17</v>
      </c>
      <c r="C21" s="31">
        <f t="shared" si="0"/>
        <v>95.678</v>
      </c>
      <c r="D21" s="28">
        <f aca="true" t="shared" si="1" ref="D21:N21">ROUND(AVERAGE(D15:D20),3)</f>
        <v>2.399</v>
      </c>
      <c r="E21" s="28">
        <f t="shared" si="1"/>
        <v>0.783</v>
      </c>
      <c r="F21" s="28">
        <f t="shared" si="1"/>
        <v>0.129</v>
      </c>
      <c r="G21" s="28">
        <f t="shared" si="1"/>
        <v>0.132</v>
      </c>
      <c r="H21" s="28">
        <f t="shared" si="1"/>
        <v>0.046</v>
      </c>
      <c r="I21" s="28">
        <f t="shared" si="1"/>
        <v>0.016</v>
      </c>
      <c r="J21" s="28">
        <f t="shared" si="1"/>
        <v>0.619</v>
      </c>
      <c r="K21" s="28">
        <f t="shared" si="1"/>
        <v>0.179</v>
      </c>
      <c r="L21" s="28">
        <f t="shared" si="1"/>
        <v>0.006</v>
      </c>
      <c r="M21" s="28">
        <f t="shared" si="1"/>
        <v>0.012</v>
      </c>
      <c r="N21" s="28">
        <f t="shared" si="1"/>
        <v>0.001</v>
      </c>
      <c r="O21" s="29">
        <v>-15.8</v>
      </c>
      <c r="P21" s="44">
        <f aca="true" t="shared" si="2" ref="P21:U21">AVERAGE(P15:P20)</f>
        <v>34.464000000000006</v>
      </c>
      <c r="Q21" s="33">
        <f t="shared" si="2"/>
        <v>0.70278</v>
      </c>
      <c r="R21" s="44">
        <f t="shared" si="2"/>
        <v>49.99999999999999</v>
      </c>
      <c r="S21" s="42">
        <f t="shared" si="2"/>
        <v>0</v>
      </c>
      <c r="T21" s="35">
        <f t="shared" si="2"/>
        <v>0.0001</v>
      </c>
      <c r="U21" s="36">
        <f t="shared" si="2"/>
        <v>0</v>
      </c>
      <c r="V21" s="18"/>
      <c r="W21" s="19"/>
    </row>
    <row r="22" spans="2:127" s="15" customFormat="1" ht="51" customHeight="1">
      <c r="B22" s="21" t="s">
        <v>14</v>
      </c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0"/>
      <c r="T22" s="20"/>
      <c r="U22" s="20"/>
      <c r="V22" s="20"/>
      <c r="W22" s="2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</row>
    <row r="23" spans="2:127" s="1" customFormat="1" ht="27" customHeight="1">
      <c r="B23" s="21" t="s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21" s="16" customFormat="1" ht="40.5" customHeight="1">
      <c r="B24" s="55" t="s">
        <v>18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2:127" s="1" customFormat="1" ht="20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3" customHeight="1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" customFormat="1" ht="4.5" customHeight="1" hidden="1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27" s="1" customFormat="1" ht="42" customHeight="1">
      <c r="B28" s="8"/>
      <c r="C28" s="9"/>
      <c r="D28" s="9"/>
      <c r="E28" s="9"/>
      <c r="F28" s="9"/>
      <c r="G28" s="9"/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41" s="10" customFormat="1" ht="27" customHeight="1">
      <c r="B29" s="26" t="s">
        <v>32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</row>
    <row r="30" spans="2:127" s="1" customFormat="1" ht="27.75">
      <c r="B30" s="4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" customFormat="1" ht="3.75" customHeight="1">
      <c r="B31" s="4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0" customFormat="1" ht="27.75">
      <c r="B32" s="41" t="s">
        <v>33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</row>
    <row r="33" spans="2:127" s="1" customFormat="1" ht="20.25">
      <c r="B33" s="8"/>
      <c r="C33" s="9"/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20.25">
      <c r="B34" s="8"/>
      <c r="C34" s="9"/>
      <c r="D34" s="9"/>
      <c r="E34" s="9"/>
      <c r="F34" s="9"/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0" customFormat="1" ht="23.25">
      <c r="B36" s="17" t="s">
        <v>20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</row>
    <row r="37" spans="2:127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2:127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2:127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/>
  <mergeCells count="30">
    <mergeCell ref="M12:M14"/>
    <mergeCell ref="B24:U25"/>
    <mergeCell ref="U11:U14"/>
    <mergeCell ref="P13:R13"/>
    <mergeCell ref="P14:R14"/>
    <mergeCell ref="R11:R12"/>
    <mergeCell ref="S11:S14"/>
    <mergeCell ref="T11:T14"/>
    <mergeCell ref="B11:B14"/>
    <mergeCell ref="P11:P12"/>
    <mergeCell ref="F12:F14"/>
    <mergeCell ref="Q11:Q12"/>
    <mergeCell ref="L12:L14"/>
    <mergeCell ref="K12:K14"/>
    <mergeCell ref="G12:G14"/>
    <mergeCell ref="H12:H14"/>
    <mergeCell ref="I12:I14"/>
    <mergeCell ref="J12:J14"/>
    <mergeCell ref="O11:O14"/>
    <mergeCell ref="C11:N11"/>
    <mergeCell ref="N12:N14"/>
    <mergeCell ref="W13:W14"/>
    <mergeCell ref="B4:U4"/>
    <mergeCell ref="B6:U6"/>
    <mergeCell ref="B8:U8"/>
    <mergeCell ref="B9:V9"/>
    <mergeCell ref="V11:V14"/>
    <mergeCell ref="C12:C14"/>
    <mergeCell ref="D12:D14"/>
    <mergeCell ref="E12:E14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2015-04-01T11:17:22Z</cp:lastPrinted>
  <dcterms:modified xsi:type="dcterms:W3CDTF">2015-04-30T10:47:11Z</dcterms:modified>
  <cp:category/>
  <cp:version/>
  <cp:contentType/>
  <cp:contentStatus/>
</cp:coreProperties>
</file>