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 (2)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'[2]б.1'!#REF!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'[2]б.1'!#REF!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'[2]б.1'!#REF!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'[2]б.1'!#REF!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'[2]б.1'!#REF!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'[2]б.1'!#REF!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'[2]б.1'!#REF!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'[2]б.1'!#REF!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'[2]б.1'!#REF!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'[2]б.1'!#REF!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'[2]б.1'!#REF!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'[2]б.1'!#REF!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'[2]б.1'!#REF!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'[2]б.1'!#REF!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'[2]б.1'!#REF!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'[2]б.1'!#REF!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'[3]б.1'!#REF!</definedName>
    <definedName name="ддд">#REF!</definedName>
    <definedName name="_xlnm.Print_Area" localSheetId="0">'х (2)'!$B$1:$W$38</definedName>
    <definedName name="Х1">'[2]б.1'!#REF!</definedName>
  </definedNames>
  <calcPr fullCalcOnLoad="1"/>
</workbook>
</file>

<file path=xl/sharedStrings.xml><?xml version="1.0" encoding="utf-8"?>
<sst xmlns="http://schemas.openxmlformats.org/spreadsheetml/2006/main" count="52" uniqueCount="47">
  <si>
    <t>ЯГОТИНСЬКЕ ЛІНІЙНЕ ВИРОБНИЧЕ УПРАВЛІННЯ</t>
  </si>
  <si>
    <t>МАГІСТРАЛЬНИХ ГАЗОПРОВОДІВ</t>
  </si>
  <si>
    <t>Х</t>
  </si>
  <si>
    <t>за</t>
  </si>
  <si>
    <t>місяць</t>
  </si>
  <si>
    <t>року</t>
  </si>
  <si>
    <t>по</t>
  </si>
  <si>
    <t xml:space="preserve"> ГРС Хоцьки</t>
  </si>
  <si>
    <t xml:space="preserve">          (    та споживачів приєднаних  до ГРС Хоцьки)</t>
  </si>
  <si>
    <t>Паспорт  надається: ПАТ "КИЇВОБЛГАЗ", ПАТ "ЧЕРКАСИГАЗ",</t>
  </si>
  <si>
    <t xml:space="preserve"> Переяслав- Хмельницькій ФЕГГ  ПАТ "КИЇВОБЛГАЗ",   Золотоніській УЕГГ  ПАТ "ЧЕРКАСИГАЗ"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</si>
  <si>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</si>
  <si>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</si>
  <si>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</si>
  <si>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</si>
  <si>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</si>
  <si>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</si>
  <si>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</si>
  <si>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</si>
  <si>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</si>
  <si>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</si>
  <si>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</si>
  <si>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</si>
  <si>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</si>
  <si>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</si>
  <si>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</si>
  <si>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</si>
  <si>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</si>
  <si>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</si>
  <si>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</si>
  <si>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</si>
  <si>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</si>
  <si>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</si>
  <si>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</si>
  <si>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</si>
  <si>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</si>
  <si>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</si>
  <si>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відсут</t>
  </si>
  <si>
    <t>менше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</si>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</sst>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14" fillId="0" borderId="13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40" fillId="0" borderId="0" xfId="54" applyFont="1" applyFill="1" applyBorder="1" applyAlignment="1">
      <alignment horizontal="left"/>
      <protection/>
    </xf>
    <xf numFmtId="0" fontId="14" fillId="0" borderId="0" xfId="54" applyFill="1" applyBorder="1">
      <alignment/>
      <protection/>
    </xf>
    <xf numFmtId="0" fontId="33" fillId="0" borderId="0" xfId="54" applyFont="1" applyFill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4" xfId="54" applyFont="1" applyFill="1" applyBorder="1" applyAlignment="1">
      <alignment horizontal="center" vertical="center" textRotation="90" wrapText="1"/>
      <protection/>
    </xf>
    <xf numFmtId="0" fontId="14" fillId="0" borderId="13" xfId="54" applyFont="1" applyFill="1" applyBorder="1" applyAlignment="1">
      <alignment textRotation="90"/>
      <protection/>
    </xf>
    <xf numFmtId="0" fontId="14" fillId="0" borderId="0" xfId="54" applyFont="1" applyFill="1" applyBorder="1" applyAlignment="1">
      <alignment textRotation="90"/>
      <protection/>
    </xf>
    <xf numFmtId="0" fontId="34" fillId="0" borderId="0" xfId="54" applyFont="1" applyFill="1" applyBorder="1">
      <alignment/>
      <protection/>
    </xf>
    <xf numFmtId="198" fontId="35" fillId="0" borderId="15" xfId="0" applyNumberFormat="1" applyFont="1" applyFill="1" applyBorder="1" applyAlignment="1">
      <alignment horizontal="center" vertical="center" wrapText="1"/>
    </xf>
    <xf numFmtId="196" fontId="36" fillId="0" borderId="15" xfId="54" applyNumberFormat="1" applyFont="1" applyFill="1" applyBorder="1" applyAlignment="1">
      <alignment horizontal="center" vertical="center" wrapText="1"/>
      <protection/>
    </xf>
    <xf numFmtId="1" fontId="36" fillId="0" borderId="15" xfId="54" applyNumberFormat="1" applyFont="1" applyFill="1" applyBorder="1" applyAlignment="1">
      <alignment horizontal="center" vertical="center" wrapText="1"/>
      <protection/>
    </xf>
    <xf numFmtId="0" fontId="36" fillId="0" borderId="15" xfId="54" applyFont="1" applyFill="1" applyBorder="1" applyAlignment="1">
      <alignment horizontal="center" vertical="center" wrapText="1"/>
      <protection/>
    </xf>
    <xf numFmtId="197" fontId="36" fillId="0" borderId="15" xfId="54" applyNumberFormat="1" applyFont="1" applyFill="1" applyBorder="1" applyAlignment="1">
      <alignment horizontal="center" vertical="center" wrapText="1"/>
      <protection/>
    </xf>
    <xf numFmtId="0" fontId="37" fillId="0" borderId="0" xfId="54" applyFont="1" applyFill="1" applyBorder="1">
      <alignment/>
      <protection/>
    </xf>
    <xf numFmtId="198" fontId="36" fillId="0" borderId="15" xfId="0" applyNumberFormat="1" applyFont="1" applyFill="1" applyBorder="1" applyAlignment="1">
      <alignment horizontal="center" vertical="center" wrapText="1"/>
    </xf>
    <xf numFmtId="0" fontId="14" fillId="0" borderId="15" xfId="54" applyFont="1" applyFill="1" applyBorder="1">
      <alignment/>
      <protection/>
    </xf>
    <xf numFmtId="2" fontId="36" fillId="0" borderId="15" xfId="54" applyNumberFormat="1" applyFont="1" applyFill="1" applyBorder="1" applyAlignment="1">
      <alignment horizontal="center" vertical="center" wrapText="1"/>
      <protection/>
    </xf>
    <xf numFmtId="0" fontId="36" fillId="0" borderId="15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196" fontId="14" fillId="0" borderId="0" xfId="54" applyNumberFormat="1" applyFont="1" applyFill="1" applyBorder="1">
      <alignment/>
      <protection/>
    </xf>
    <xf numFmtId="14" fontId="22" fillId="0" borderId="0" xfId="54" applyNumberFormat="1" applyFont="1" applyFill="1" applyBorder="1">
      <alignment/>
      <protection/>
    </xf>
    <xf numFmtId="196" fontId="38" fillId="0" borderId="15" xfId="54" applyNumberFormat="1" applyFont="1" applyFill="1" applyBorder="1" applyAlignment="1">
      <alignment horizontal="center" vertical="center" wrapText="1"/>
      <protection/>
    </xf>
    <xf numFmtId="0" fontId="38" fillId="0" borderId="15" xfId="54" applyFont="1" applyFill="1" applyBorder="1" applyAlignment="1">
      <alignment horizontal="center" vertical="center" wrapText="1"/>
      <protection/>
    </xf>
    <xf numFmtId="2" fontId="38" fillId="0" borderId="15" xfId="54" applyNumberFormat="1" applyFont="1" applyFill="1" applyBorder="1" applyAlignment="1">
      <alignment horizontal="center" vertical="center" wrapText="1"/>
      <protection/>
    </xf>
    <xf numFmtId="196" fontId="36" fillId="0" borderId="15" xfId="54" applyNumberFormat="1" applyFont="1" applyFill="1" applyBorder="1">
      <alignment/>
      <protection/>
    </xf>
    <xf numFmtId="1" fontId="36" fillId="0" borderId="15" xfId="54" applyNumberFormat="1" applyFont="1" applyFill="1" applyBorder="1" applyAlignment="1">
      <alignment horizontal="center"/>
      <protection/>
    </xf>
    <xf numFmtId="198" fontId="36" fillId="0" borderId="15" xfId="54" applyNumberFormat="1" applyFont="1" applyFill="1" applyBorder="1" applyAlignment="1">
      <alignment horizontal="center"/>
      <protection/>
    </xf>
    <xf numFmtId="0" fontId="38" fillId="0" borderId="15" xfId="54" applyFont="1" applyFill="1" applyBorder="1">
      <alignment/>
      <protection/>
    </xf>
    <xf numFmtId="198" fontId="38" fillId="0" borderId="15" xfId="54" applyNumberFormat="1" applyFont="1" applyFill="1" applyBorder="1" applyAlignment="1">
      <alignment horizontal="center"/>
      <protection/>
    </xf>
    <xf numFmtId="0" fontId="22" fillId="0" borderId="15" xfId="54" applyFont="1" applyFill="1" applyBorder="1">
      <alignment/>
      <protection/>
    </xf>
    <xf numFmtId="197" fontId="38" fillId="0" borderId="15" xfId="54" applyNumberFormat="1" applyFont="1" applyFill="1" applyBorder="1" applyAlignment="1">
      <alignment horizontal="center" vertical="center" wrapText="1"/>
      <protection/>
    </xf>
    <xf numFmtId="196" fontId="34" fillId="0" borderId="16" xfId="54" applyNumberFormat="1" applyFont="1" applyFill="1" applyBorder="1">
      <alignment/>
      <protection/>
    </xf>
    <xf numFmtId="0" fontId="34" fillId="0" borderId="17" xfId="54" applyFont="1" applyFill="1" applyBorder="1">
      <alignment/>
      <protection/>
    </xf>
    <xf numFmtId="14" fontId="34" fillId="0" borderId="18" xfId="54" applyNumberFormat="1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19" xfId="54" applyFont="1" applyFill="1" applyBorder="1">
      <alignment/>
      <protection/>
    </xf>
    <xf numFmtId="0" fontId="34" fillId="0" borderId="2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196" fontId="37" fillId="0" borderId="0" xfId="54" applyNumberFormat="1" applyFont="1" applyFill="1" applyBorder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2" fillId="0" borderId="21" xfId="54" applyFont="1" applyFill="1" applyBorder="1" applyAlignment="1">
      <alignment horizontal="center" vertical="center" wrapText="1"/>
      <protection/>
    </xf>
    <xf numFmtId="0" fontId="32" fillId="0" borderId="22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right" vertical="top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Alignment="1">
      <alignment horizontal="right" vertical="center" wrapText="1"/>
      <protection/>
    </xf>
    <xf numFmtId="0" fontId="23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23" xfId="54" applyFont="1" applyFill="1" applyBorder="1" applyAlignment="1">
      <alignment horizontal="center" vertical="center" textRotation="90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horizontal="center" vertical="center" textRotation="90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right"/>
      <protection/>
    </xf>
    <xf numFmtId="0" fontId="38" fillId="0" borderId="15" xfId="54" applyFont="1" applyFill="1" applyBorder="1">
      <alignment/>
      <protection/>
    </xf>
    <xf numFmtId="14" fontId="38" fillId="0" borderId="15" xfId="54" applyNumberFormat="1" applyFont="1" applyFill="1" applyBorder="1" applyAlignment="1">
      <alignment horizontal="center"/>
      <protection/>
    </xf>
    <xf numFmtId="0" fontId="38" fillId="0" borderId="15" xfId="54" applyFont="1" applyFill="1" applyBorder="1" applyAlignment="1">
      <alignment horizontal="center"/>
      <protection/>
    </xf>
    <xf numFmtId="0" fontId="38" fillId="0" borderId="15" xfId="54" applyFont="1" applyFill="1" applyBorder="1" applyAlignment="1">
      <alignment horizontal="right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0" fontId="32" fillId="0" borderId="15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3%20&#1073;&#1077;&#1088;&#1077;&#1079;&#1077;&#1085;&#1100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 (2)"/>
      <sheetName val="ПРОТОКОЛ ттрЧЕРКАСИ"/>
      <sheetName val="палив.газ"/>
      <sheetName val="ЗВІТ газ"/>
      <sheetName val=" ФХП"/>
      <sheetName val="ПРОТОКОЛ ттр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  <sheetName val="Лист1"/>
    </sheetNames>
    <sheetDataSet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-13.7</v>
          </cell>
          <cell r="H29">
            <v>-20.5</v>
          </cell>
        </row>
      </sheetData>
      <sheetData sheetId="3">
        <row r="2">
          <cell r="C2">
            <v>42093</v>
          </cell>
        </row>
        <row r="20">
          <cell r="H20">
            <v>-19.2</v>
          </cell>
          <cell r="I20">
            <v>-19.1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1503</v>
          </cell>
        </row>
        <row r="4">
          <cell r="J4" t="str">
            <v>березень</v>
          </cell>
          <cell r="O4">
            <v>2015</v>
          </cell>
        </row>
        <row r="7">
          <cell r="G7">
            <v>91.767</v>
          </cell>
        </row>
        <row r="14">
          <cell r="G14">
            <v>90.929</v>
          </cell>
        </row>
        <row r="21">
          <cell r="G21">
            <v>90.09</v>
          </cell>
        </row>
        <row r="28">
          <cell r="G28">
            <v>90.489</v>
          </cell>
        </row>
        <row r="35">
          <cell r="G35">
            <v>90.363</v>
          </cell>
        </row>
        <row r="41">
          <cell r="C41">
            <v>42065</v>
          </cell>
        </row>
        <row r="42">
          <cell r="C42">
            <v>42073</v>
          </cell>
        </row>
        <row r="43">
          <cell r="C43">
            <v>42079</v>
          </cell>
        </row>
        <row r="44">
          <cell r="C44">
            <v>42086</v>
          </cell>
        </row>
        <row r="45">
          <cell r="C45">
            <v>42093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tabSelected="1" view="pageBreakPreview" zoomScale="91" zoomScaleSheetLayoutView="91" zoomScalePageLayoutView="0" workbookViewId="0" topLeftCell="A1">
      <selection activeCell="C9" sqref="C9:W9"/>
    </sheetView>
  </sheetViews>
  <sheetFormatPr defaultColWidth="9.140625" defaultRowHeight="12.75"/>
  <cols>
    <col min="1" max="1" width="0.13671875" style="1" customWidth="1"/>
    <col min="2" max="2" width="8.8515625" style="3" customWidth="1"/>
    <col min="3" max="3" width="7.57421875" style="2" customWidth="1"/>
    <col min="4" max="18" width="6.57421875" style="2" customWidth="1"/>
    <col min="19" max="21" width="6.421875" style="2" customWidth="1"/>
    <col min="22" max="22" width="6.00390625" style="2" customWidth="1"/>
    <col min="23" max="23" width="6.421875" style="2" customWidth="1"/>
    <col min="24" max="24" width="5.421875" style="2" customWidth="1"/>
    <col min="25" max="25" width="13.00390625" style="2" hidden="1" customWidth="1"/>
    <col min="26" max="26" width="10.140625" style="2" hidden="1" customWidth="1"/>
    <col min="27" max="27" width="5.7109375" style="2" customWidth="1"/>
    <col min="28" max="16384" width="9.140625" style="2" customWidth="1"/>
  </cols>
  <sheetData>
    <row r="1" spans="2:23" ht="18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2:23" ht="18" customHeight="1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5" t="str">
        <f>'[1]АНАЛІЗ'!C1</f>
        <v>Свідоцтво про атестацію ВХАЛ  № 70А-81-11</v>
      </c>
      <c r="R3" s="65"/>
      <c r="S3" s="65"/>
      <c r="T3" s="65"/>
      <c r="U3" s="65"/>
      <c r="V3" s="65"/>
      <c r="W3" s="4"/>
      <c r="X3" s="4"/>
      <c r="Y3" s="4"/>
      <c r="Z3" s="4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5" t="str">
        <f>'[1]АНАЛІЗ'!C2</f>
        <v>Дійсне до 3 жовтня 2016 року</v>
      </c>
      <c r="R4" s="65"/>
      <c r="S4" s="65"/>
      <c r="T4" s="65"/>
      <c r="U4" s="65"/>
      <c r="V4" s="65"/>
      <c r="W4" s="4"/>
      <c r="X4" s="4"/>
      <c r="Y4" s="4"/>
      <c r="Z4" s="4"/>
    </row>
    <row r="5" spans="2:24" ht="18.75" customHeight="1">
      <c r="B5" s="67" t="s">
        <v>46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 t="str">
        <f>'[1]АНАЛІЗ'!P3</f>
        <v>№ 1503</v>
      </c>
      <c r="R5" s="67"/>
      <c r="S5" s="5" t="s">
        <v>2</v>
      </c>
      <c r="T5" s="6"/>
      <c r="U5" s="6"/>
      <c r="V5" s="6"/>
      <c r="W5" s="7">
        <v>4</v>
      </c>
      <c r="X5" s="8"/>
    </row>
    <row r="6" spans="2:30" ht="15" customHeight="1">
      <c r="B6" s="9"/>
      <c r="C6" s="9"/>
      <c r="D6" s="9"/>
      <c r="E6" s="10"/>
      <c r="F6" s="10"/>
      <c r="G6" s="9" t="s">
        <v>3</v>
      </c>
      <c r="H6" s="75" t="str">
        <f>'[1]АНАЛІЗ'!J4</f>
        <v>березень</v>
      </c>
      <c r="I6" s="75"/>
      <c r="J6" s="75"/>
      <c r="K6" s="60" t="s">
        <v>4</v>
      </c>
      <c r="L6" s="60"/>
      <c r="M6" s="60">
        <f>'[1]АНАЛІЗ'!O4</f>
        <v>2015</v>
      </c>
      <c r="N6" s="60"/>
      <c r="O6" s="9" t="s">
        <v>5</v>
      </c>
      <c r="P6" s="9" t="s">
        <v>6</v>
      </c>
      <c r="Q6" s="66" t="s">
        <v>7</v>
      </c>
      <c r="R6" s="66"/>
      <c r="S6" s="66"/>
      <c r="X6" s="69"/>
      <c r="Y6" s="69"/>
      <c r="Z6" s="69"/>
      <c r="AA6" s="69"/>
      <c r="AB6" s="69"/>
      <c r="AC6" s="69"/>
      <c r="AD6" s="69"/>
    </row>
    <row r="7" spans="2:30" ht="15" customHeight="1">
      <c r="B7" s="9"/>
      <c r="C7" s="9"/>
      <c r="D7" s="61" t="s">
        <v>8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1"/>
      <c r="Y7" s="11"/>
      <c r="Z7" s="11"/>
      <c r="AA7" s="11"/>
      <c r="AB7" s="11"/>
      <c r="AC7" s="11"/>
      <c r="AD7" s="11"/>
    </row>
    <row r="8" spans="2:30" ht="15" customHeight="1">
      <c r="B8" s="9"/>
      <c r="C8" s="83" t="s">
        <v>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11"/>
      <c r="Y8" s="11"/>
      <c r="Z8" s="11"/>
      <c r="AA8" s="11"/>
      <c r="AB8" s="11"/>
      <c r="AC8" s="11"/>
      <c r="AD8" s="11"/>
    </row>
    <row r="9" spans="2:26" ht="15" customHeight="1">
      <c r="B9" s="12"/>
      <c r="C9" s="84" t="s">
        <v>10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3"/>
      <c r="Y9" s="3"/>
      <c r="Z9" s="3"/>
    </row>
    <row r="10" spans="2:29" ht="15.75" customHeight="1">
      <c r="B10" s="70" t="s">
        <v>11</v>
      </c>
      <c r="C10" s="62" t="s">
        <v>12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63"/>
      <c r="O10" s="70" t="s">
        <v>13</v>
      </c>
      <c r="P10" s="70" t="s">
        <v>14</v>
      </c>
      <c r="Q10" s="73" t="s">
        <v>15</v>
      </c>
      <c r="R10" s="88" t="s">
        <v>16</v>
      </c>
      <c r="S10" s="76" t="s">
        <v>17</v>
      </c>
      <c r="T10" s="76" t="s">
        <v>18</v>
      </c>
      <c r="U10" s="76" t="s">
        <v>19</v>
      </c>
      <c r="V10" s="62" t="s">
        <v>20</v>
      </c>
      <c r="W10" s="63"/>
      <c r="X10" s="15"/>
      <c r="Y10" s="16"/>
      <c r="Z10" s="16"/>
      <c r="AA10" s="18"/>
      <c r="AB10" s="18"/>
      <c r="AC10" s="18"/>
    </row>
    <row r="11" spans="1:29" ht="62.25" customHeight="1">
      <c r="A11" s="19" t="s">
        <v>21</v>
      </c>
      <c r="B11" s="71"/>
      <c r="C11" s="13" t="s">
        <v>22</v>
      </c>
      <c r="D11" s="13" t="s">
        <v>23</v>
      </c>
      <c r="E11" s="13" t="s">
        <v>24</v>
      </c>
      <c r="F11" s="13" t="s">
        <v>25</v>
      </c>
      <c r="G11" s="13" t="s">
        <v>26</v>
      </c>
      <c r="H11" s="13" t="s">
        <v>27</v>
      </c>
      <c r="I11" s="13" t="s">
        <v>28</v>
      </c>
      <c r="J11" s="20" t="s">
        <v>29</v>
      </c>
      <c r="K11" s="13" t="s">
        <v>30</v>
      </c>
      <c r="L11" s="21" t="s">
        <v>31</v>
      </c>
      <c r="M11" s="14" t="s">
        <v>32</v>
      </c>
      <c r="N11" s="13" t="s">
        <v>33</v>
      </c>
      <c r="O11" s="71"/>
      <c r="P11" s="71"/>
      <c r="Q11" s="74"/>
      <c r="R11" s="70"/>
      <c r="S11" s="77"/>
      <c r="T11" s="77"/>
      <c r="U11" s="77"/>
      <c r="V11" s="13" t="s">
        <v>34</v>
      </c>
      <c r="W11" s="13" t="s">
        <v>35</v>
      </c>
      <c r="X11" s="22"/>
      <c r="Y11" s="23"/>
      <c r="Z11" s="23"/>
      <c r="AA11" s="18"/>
      <c r="AB11" s="18"/>
      <c r="AC11" s="18" t="s">
        <v>36</v>
      </c>
    </row>
    <row r="12" spans="1:25" s="16" customFormat="1" ht="12.75">
      <c r="A12" s="24">
        <f>'[1]АНАЛІЗ'!G7</f>
        <v>91.767</v>
      </c>
      <c r="B12" s="25">
        <v>42065</v>
      </c>
      <c r="C12" s="26">
        <v>91.767</v>
      </c>
      <c r="D12" s="26">
        <v>4.151</v>
      </c>
      <c r="E12" s="26">
        <v>0.87</v>
      </c>
      <c r="F12" s="26">
        <v>0.105</v>
      </c>
      <c r="G12" s="26">
        <v>0.146</v>
      </c>
      <c r="H12" s="26">
        <v>0</v>
      </c>
      <c r="I12" s="26">
        <v>0.038</v>
      </c>
      <c r="J12" s="26">
        <v>0.03</v>
      </c>
      <c r="K12" s="26">
        <v>0.038</v>
      </c>
      <c r="L12" s="26">
        <v>0.002</v>
      </c>
      <c r="M12" s="26">
        <v>1.281</v>
      </c>
      <c r="N12" s="26">
        <v>1.574</v>
      </c>
      <c r="O12" s="26">
        <v>0.61</v>
      </c>
      <c r="P12" s="26">
        <v>0.736</v>
      </c>
      <c r="Q12" s="27">
        <v>8202</v>
      </c>
      <c r="R12" s="27">
        <v>11633</v>
      </c>
      <c r="S12" s="28"/>
      <c r="T12" s="28"/>
      <c r="U12" s="28"/>
      <c r="V12" s="29">
        <v>-10.8</v>
      </c>
      <c r="W12" s="29">
        <v>-13.6</v>
      </c>
      <c r="Y12" s="30"/>
    </row>
    <row r="13" spans="1:23" s="16" customFormat="1" ht="12.75">
      <c r="A13" s="24">
        <f>'[1]АНАЛІЗ'!G14</f>
        <v>90.929</v>
      </c>
      <c r="B13" s="31">
        <v>42066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6"/>
      <c r="T13" s="26"/>
      <c r="U13" s="28" t="s">
        <v>37</v>
      </c>
      <c r="V13" s="29">
        <v>-9.5</v>
      </c>
      <c r="W13" s="29">
        <v>-13.6</v>
      </c>
    </row>
    <row r="14" spans="1:23" s="16" customFormat="1" ht="12.75">
      <c r="A14" s="24">
        <f>'[1]АНАЛІЗ'!G21</f>
        <v>90.09</v>
      </c>
      <c r="B14" s="31">
        <v>42067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6" t="s">
        <v>38</v>
      </c>
      <c r="T14" s="26" t="s">
        <v>38</v>
      </c>
      <c r="V14" s="29">
        <v>-9.4</v>
      </c>
      <c r="W14" s="29">
        <v>-12.9</v>
      </c>
    </row>
    <row r="15" spans="1:23" s="16" customFormat="1" ht="12.75">
      <c r="A15" s="24">
        <f>'[1]АНАЛІЗ'!G28</f>
        <v>90.489</v>
      </c>
      <c r="B15" s="31">
        <v>42068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6">
        <v>0.036</v>
      </c>
      <c r="T15" s="33">
        <v>0.02</v>
      </c>
      <c r="U15" s="34"/>
      <c r="V15" s="29">
        <v>-8.2</v>
      </c>
      <c r="W15" s="29">
        <v>-11.3</v>
      </c>
    </row>
    <row r="16" spans="1:23" s="16" customFormat="1" ht="12.75">
      <c r="A16" s="24">
        <f>'[1]АНАЛІЗ'!G35</f>
        <v>90.363</v>
      </c>
      <c r="B16" s="31">
        <v>42069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28"/>
      <c r="V16" s="29">
        <v>-8.4</v>
      </c>
      <c r="W16" s="29">
        <v>-11.9</v>
      </c>
    </row>
    <row r="17" spans="1:23" s="16" customFormat="1" ht="12.75">
      <c r="A17" s="35"/>
      <c r="B17" s="25">
        <v>42073</v>
      </c>
      <c r="C17" s="26">
        <v>90.929</v>
      </c>
      <c r="D17" s="26">
        <v>4.484</v>
      </c>
      <c r="E17" s="26">
        <v>0.912</v>
      </c>
      <c r="F17" s="26">
        <v>0.101</v>
      </c>
      <c r="G17" s="26">
        <v>0.152</v>
      </c>
      <c r="H17" s="26">
        <v>0</v>
      </c>
      <c r="I17" s="26">
        <v>0.043</v>
      </c>
      <c r="J17" s="26">
        <v>0.034</v>
      </c>
      <c r="K17" s="26">
        <v>0.053</v>
      </c>
      <c r="L17" s="26">
        <v>0.002</v>
      </c>
      <c r="M17" s="26">
        <v>1.443</v>
      </c>
      <c r="N17" s="26">
        <v>1.849</v>
      </c>
      <c r="O17" s="26">
        <v>0.617</v>
      </c>
      <c r="P17" s="26">
        <v>0.743</v>
      </c>
      <c r="Q17" s="27">
        <v>8201</v>
      </c>
      <c r="R17" s="27">
        <v>11574</v>
      </c>
      <c r="S17" s="32"/>
      <c r="T17" s="32"/>
      <c r="U17" s="28"/>
      <c r="V17" s="29">
        <v>-8.1</v>
      </c>
      <c r="W17" s="29">
        <v>-11.7</v>
      </c>
    </row>
    <row r="18" spans="1:25" s="16" customFormat="1" ht="12.75">
      <c r="A18" s="35"/>
      <c r="B18" s="31">
        <v>42074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6"/>
      <c r="T18" s="26"/>
      <c r="U18" s="28"/>
      <c r="V18" s="29">
        <v>-8.6</v>
      </c>
      <c r="W18" s="29">
        <v>-11.9</v>
      </c>
      <c r="Y18" s="36"/>
    </row>
    <row r="19" spans="1:23" s="16" customFormat="1" ht="12.75">
      <c r="A19" s="37">
        <f>'[1]АНАЛІЗ'!C41</f>
        <v>42065</v>
      </c>
      <c r="B19" s="31">
        <v>42075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6"/>
      <c r="T19" s="33"/>
      <c r="U19" s="28"/>
      <c r="V19" s="29">
        <v>-9.4</v>
      </c>
      <c r="W19" s="29">
        <v>-13.2</v>
      </c>
    </row>
    <row r="20" spans="1:23" s="16" customFormat="1" ht="12.75">
      <c r="A20" s="37">
        <f>'[1]АНАЛІЗ'!C42</f>
        <v>42073</v>
      </c>
      <c r="B20" s="31">
        <v>42076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6"/>
      <c r="T20" s="26"/>
      <c r="U20" s="34"/>
      <c r="V20" s="29">
        <v>-8.3</v>
      </c>
      <c r="W20" s="29">
        <v>-11.8</v>
      </c>
    </row>
    <row r="21" spans="1:23" s="16" customFormat="1" ht="12.75">
      <c r="A21" s="37">
        <f>'[1]АНАЛІЗ'!C43</f>
        <v>42079</v>
      </c>
      <c r="B21" s="25">
        <v>42079</v>
      </c>
      <c r="C21" s="26">
        <v>90.09</v>
      </c>
      <c r="D21" s="26">
        <v>4.939</v>
      </c>
      <c r="E21" s="26">
        <v>0.984</v>
      </c>
      <c r="F21" s="26">
        <v>0.106</v>
      </c>
      <c r="G21" s="26">
        <v>0.165</v>
      </c>
      <c r="H21" s="26">
        <v>0</v>
      </c>
      <c r="I21" s="26">
        <v>0.045</v>
      </c>
      <c r="J21" s="26">
        <v>0.035</v>
      </c>
      <c r="K21" s="26">
        <v>0.047</v>
      </c>
      <c r="L21" s="26">
        <v>0.002</v>
      </c>
      <c r="M21" s="26">
        <v>1.574</v>
      </c>
      <c r="N21" s="26">
        <v>2.015</v>
      </c>
      <c r="O21" s="26">
        <v>0.622</v>
      </c>
      <c r="P21" s="26">
        <v>0.749</v>
      </c>
      <c r="Q21" s="27">
        <v>8217</v>
      </c>
      <c r="R21" s="27">
        <v>11545</v>
      </c>
      <c r="S21" s="26"/>
      <c r="T21" s="33"/>
      <c r="U21" s="28"/>
      <c r="V21" s="29">
        <v>-8.8</v>
      </c>
      <c r="W21" s="29">
        <v>-12.6</v>
      </c>
    </row>
    <row r="22" spans="1:23" s="16" customFormat="1" ht="12.75">
      <c r="A22" s="37">
        <f>'[1]АНАЛІЗ'!C44</f>
        <v>42086</v>
      </c>
      <c r="B22" s="31">
        <v>42080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6"/>
      <c r="T22" s="26"/>
      <c r="U22" s="28"/>
      <c r="V22" s="29">
        <v>-9.6</v>
      </c>
      <c r="W22" s="29">
        <v>-14</v>
      </c>
    </row>
    <row r="23" spans="1:23" s="16" customFormat="1" ht="12.75">
      <c r="A23" s="37">
        <f>'[1]АНАЛІЗ'!C45</f>
        <v>42093</v>
      </c>
      <c r="B23" s="31">
        <v>42081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8" t="s">
        <v>38</v>
      </c>
      <c r="T23" s="38" t="s">
        <v>38</v>
      </c>
      <c r="U23" s="39"/>
      <c r="V23" s="29">
        <v>-9.9</v>
      </c>
      <c r="W23" s="29">
        <v>-13.7</v>
      </c>
    </row>
    <row r="24" spans="1:23" s="16" customFormat="1" ht="12.75">
      <c r="A24" s="35"/>
      <c r="B24" s="31">
        <v>42082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8">
        <v>0.036</v>
      </c>
      <c r="T24" s="40">
        <v>0.02</v>
      </c>
      <c r="U24" s="28"/>
      <c r="V24" s="29">
        <v>-10</v>
      </c>
      <c r="W24" s="29">
        <v>-14.6</v>
      </c>
    </row>
    <row r="25" spans="1:23" s="16" customFormat="1" ht="12.75">
      <c r="A25" s="35"/>
      <c r="B25" s="31">
        <v>42083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9"/>
      <c r="T25" s="39"/>
      <c r="U25" s="39"/>
      <c r="V25" s="29">
        <v>-11.7</v>
      </c>
      <c r="W25" s="29">
        <v>-16.2</v>
      </c>
    </row>
    <row r="26" spans="1:23" s="16" customFormat="1" ht="12.75">
      <c r="A26" s="35"/>
      <c r="B26" s="25">
        <v>42086</v>
      </c>
      <c r="C26" s="26">
        <v>90.489</v>
      </c>
      <c r="D26" s="26">
        <v>4.708</v>
      </c>
      <c r="E26" s="26">
        <v>0.921</v>
      </c>
      <c r="F26" s="26">
        <v>0.098</v>
      </c>
      <c r="G26" s="26">
        <v>0.151</v>
      </c>
      <c r="H26" s="26">
        <v>0.001</v>
      </c>
      <c r="I26" s="26">
        <v>0.041</v>
      </c>
      <c r="J26" s="26">
        <v>0.031</v>
      </c>
      <c r="K26" s="26">
        <v>0.043</v>
      </c>
      <c r="L26" s="26">
        <v>0.004</v>
      </c>
      <c r="M26" s="26">
        <v>1.5</v>
      </c>
      <c r="N26" s="26">
        <v>2.016</v>
      </c>
      <c r="O26" s="26">
        <v>0.619</v>
      </c>
      <c r="P26" s="26">
        <v>0.746</v>
      </c>
      <c r="Q26" s="27">
        <v>8193</v>
      </c>
      <c r="R26" s="27">
        <v>11537</v>
      </c>
      <c r="S26" s="40"/>
      <c r="T26" s="40"/>
      <c r="U26" s="39"/>
      <c r="V26" s="29">
        <v>-10.4</v>
      </c>
      <c r="W26" s="29">
        <v>-14.1</v>
      </c>
    </row>
    <row r="27" spans="1:23" s="16" customFormat="1" ht="12.75">
      <c r="A27" s="35"/>
      <c r="B27" s="31">
        <v>42087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8"/>
      <c r="T27" s="38"/>
      <c r="U27" s="39"/>
      <c r="V27" s="29">
        <v>-13.9</v>
      </c>
      <c r="W27" s="29">
        <v>-16.7</v>
      </c>
    </row>
    <row r="28" spans="1:23" s="16" customFormat="1" ht="12.75">
      <c r="A28" s="35"/>
      <c r="B28" s="31">
        <v>42088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8"/>
      <c r="T28" s="40"/>
      <c r="U28" s="39"/>
      <c r="V28" s="29">
        <v>-13.1</v>
      </c>
      <c r="W28" s="29">
        <v>-16.6</v>
      </c>
    </row>
    <row r="29" spans="1:23" s="16" customFormat="1" ht="12.75">
      <c r="A29" s="35"/>
      <c r="B29" s="31">
        <v>42089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9"/>
      <c r="T29" s="39"/>
      <c r="U29" s="39" t="s">
        <v>39</v>
      </c>
      <c r="V29" s="29">
        <v>-13.6</v>
      </c>
      <c r="W29" s="29">
        <v>-15.7</v>
      </c>
    </row>
    <row r="30" spans="1:23" s="16" customFormat="1" ht="12.75">
      <c r="A30" s="35"/>
      <c r="B30" s="31">
        <v>42090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9"/>
      <c r="T30" s="39"/>
      <c r="U30" s="39"/>
      <c r="V30" s="29">
        <v>-9.3</v>
      </c>
      <c r="W30" s="29">
        <v>-12.6</v>
      </c>
    </row>
    <row r="31" spans="1:23" s="16" customFormat="1" ht="12.75">
      <c r="A31" s="35"/>
      <c r="B31" s="25">
        <v>42093</v>
      </c>
      <c r="C31" s="41">
        <v>90.363</v>
      </c>
      <c r="D31" s="41">
        <v>4.841</v>
      </c>
      <c r="E31" s="41">
        <v>0.981</v>
      </c>
      <c r="F31" s="41">
        <v>0.103</v>
      </c>
      <c r="G31" s="41">
        <v>0.156</v>
      </c>
      <c r="H31" s="41">
        <v>0.001</v>
      </c>
      <c r="I31" s="41">
        <v>0.041</v>
      </c>
      <c r="J31" s="41">
        <v>0.032</v>
      </c>
      <c r="K31" s="41">
        <v>0.044</v>
      </c>
      <c r="L31" s="41">
        <v>0.001</v>
      </c>
      <c r="M31" s="41">
        <v>1.36</v>
      </c>
      <c r="N31" s="41">
        <v>2.08</v>
      </c>
      <c r="O31" s="41">
        <v>0.621</v>
      </c>
      <c r="P31" s="41">
        <v>0.748</v>
      </c>
      <c r="Q31" s="42">
        <v>8218</v>
      </c>
      <c r="R31" s="42">
        <v>11557</v>
      </c>
      <c r="S31" s="39"/>
      <c r="T31" s="39"/>
      <c r="U31" s="39"/>
      <c r="V31" s="29">
        <v>-10.3</v>
      </c>
      <c r="W31" s="29">
        <v>-14.4</v>
      </c>
    </row>
    <row r="32" spans="2:23" s="35" customFormat="1" ht="12.75">
      <c r="B32" s="43">
        <v>42094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44"/>
      <c r="T32" s="44"/>
      <c r="U32" s="39"/>
      <c r="V32" s="29">
        <v>-13.7</v>
      </c>
      <c r="W32" s="29">
        <v>-20.5</v>
      </c>
    </row>
    <row r="33" spans="2:23" s="35" customFormat="1" ht="12.75">
      <c r="B33" s="45">
        <f>'[1]на печать '!C28</f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4"/>
      <c r="T33" s="44"/>
      <c r="U33" s="44"/>
      <c r="V33" s="47">
        <f>'[1]на печать '!G28</f>
        <v>0</v>
      </c>
      <c r="W33" s="47">
        <f>'[1]на печать '!H28</f>
        <v>0</v>
      </c>
    </row>
    <row r="34" spans="2:23" s="35" customFormat="1" ht="13.5" thickBot="1">
      <c r="B34" s="45">
        <f>'[1]на печать '!C29</f>
        <v>41943</v>
      </c>
      <c r="C34" s="3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4"/>
      <c r="T34" s="44"/>
      <c r="U34" s="44"/>
      <c r="V34" s="47">
        <f>'[1]на печать '!G29</f>
        <v>-13.7</v>
      </c>
      <c r="W34" s="47">
        <f>'[1]на печать '!H29</f>
        <v>-20.5</v>
      </c>
    </row>
    <row r="35" spans="2:27" s="35" customFormat="1" ht="12.75">
      <c r="B35" s="45">
        <f>'[1]на печать '!C29</f>
        <v>41943</v>
      </c>
      <c r="C35" s="79" t="s">
        <v>36</v>
      </c>
      <c r="D35" s="79"/>
      <c r="E35" s="79"/>
      <c r="F35" s="79"/>
      <c r="G35" s="80">
        <f>Y36</f>
        <v>42093</v>
      </c>
      <c r="H35" s="81"/>
      <c r="I35" s="81"/>
      <c r="J35" s="82" t="s">
        <v>40</v>
      </c>
      <c r="K35" s="82"/>
      <c r="L35" s="82"/>
      <c r="M35" s="44">
        <f>Y37</f>
        <v>-19.2</v>
      </c>
      <c r="N35" s="44" t="s">
        <v>41</v>
      </c>
      <c r="O35" s="44"/>
      <c r="P35" s="79" t="s">
        <v>42</v>
      </c>
      <c r="Q35" s="79"/>
      <c r="R35" s="79"/>
      <c r="S35" s="44">
        <f>Z37</f>
        <v>-19.1</v>
      </c>
      <c r="T35" s="44" t="s">
        <v>41</v>
      </c>
      <c r="U35" s="44"/>
      <c r="V35" s="47">
        <f>'[1]на печать '!G29</f>
        <v>-13.7</v>
      </c>
      <c r="W35" s="47">
        <f>'[1]на печать '!H29</f>
        <v>-20.5</v>
      </c>
      <c r="Y35" s="48" t="s">
        <v>43</v>
      </c>
      <c r="Z35" s="49"/>
      <c r="AA35" s="24"/>
    </row>
    <row r="36" spans="2:28" ht="12.75">
      <c r="B36" s="85" t="s">
        <v>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1"/>
      <c r="Y36" s="50">
        <f>'[1]ттроси ГРС'!C2</f>
        <v>42093</v>
      </c>
      <c r="Z36" s="24"/>
      <c r="AA36" s="24"/>
      <c r="AB36" s="1"/>
    </row>
    <row r="37" spans="2:28" ht="19.5" thickBot="1">
      <c r="B37" s="51"/>
      <c r="C37" s="52"/>
      <c r="D37" s="86" t="str">
        <f>'[1]АНАЛІЗ'!X1</f>
        <v>Головний інженер</v>
      </c>
      <c r="E37" s="86"/>
      <c r="F37" s="86"/>
      <c r="G37" s="86"/>
      <c r="H37" s="87" t="s">
        <v>45</v>
      </c>
      <c r="I37" s="87"/>
      <c r="J37" s="87"/>
      <c r="K37" s="87"/>
      <c r="L37" s="87"/>
      <c r="M37" s="53"/>
      <c r="N37" s="54"/>
      <c r="O37" s="54"/>
      <c r="P37" s="54"/>
      <c r="Q37" s="54"/>
      <c r="R37" s="68" t="str">
        <f>'[1]АНАЛІЗ'!AK1</f>
        <v>Н.М.Андріїшин</v>
      </c>
      <c r="S37" s="68"/>
      <c r="T37" s="68"/>
      <c r="U37" s="54"/>
      <c r="V37" s="54"/>
      <c r="W37" s="54"/>
      <c r="X37" s="1"/>
      <c r="Y37" s="55">
        <f>'[1]ттроси ГРС'!H20</f>
        <v>-19.2</v>
      </c>
      <c r="Z37" s="56">
        <f>'[1]ттроси ГРС'!I20</f>
        <v>-19.1</v>
      </c>
      <c r="AA37" s="24"/>
      <c r="AB37" s="1"/>
    </row>
    <row r="38" spans="2:30" ht="20.25" customHeight="1">
      <c r="B38" s="51"/>
      <c r="C38" s="57"/>
      <c r="D38" s="78" t="str">
        <f>'[1]АНАЛІЗ'!X2</f>
        <v>Завідувач ВХАЛ</v>
      </c>
      <c r="E38" s="78"/>
      <c r="F38" s="78"/>
      <c r="G38" s="78"/>
      <c r="H38" s="78"/>
      <c r="I38" s="78"/>
      <c r="J38" s="17"/>
      <c r="K38" s="17"/>
      <c r="L38" s="17"/>
      <c r="M38" s="53"/>
      <c r="N38" s="54"/>
      <c r="O38" s="54"/>
      <c r="P38" s="54"/>
      <c r="Q38" s="54"/>
      <c r="R38" s="68" t="str">
        <f>'[1]АНАЛІЗ'!AK2</f>
        <v>Т.О.Бугера</v>
      </c>
      <c r="S38" s="68"/>
      <c r="T38" s="68"/>
      <c r="U38" s="54"/>
      <c r="V38" s="54"/>
      <c r="W38" s="54"/>
      <c r="X38" s="69"/>
      <c r="Y38" s="69"/>
      <c r="Z38" s="69"/>
      <c r="AA38" s="69"/>
      <c r="AB38" s="69"/>
      <c r="AC38" s="69"/>
      <c r="AD38" s="69"/>
    </row>
    <row r="39" spans="2:26" ht="12.75">
      <c r="B39" s="51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3"/>
      <c r="Y39" s="3"/>
      <c r="Z39" s="3"/>
    </row>
    <row r="40" ht="12.75">
      <c r="B40" s="59"/>
    </row>
    <row r="41" ht="12.75">
      <c r="B41" s="59"/>
    </row>
    <row r="42" spans="2:37" ht="12.75">
      <c r="B42" s="59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</row>
    <row r="43" spans="2:37" ht="12.75">
      <c r="B43" s="59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</row>
    <row r="44" ht="12.75">
      <c r="B44" s="59"/>
    </row>
  </sheetData>
  <sheetProtection/>
  <mergeCells count="37">
    <mergeCell ref="X38:AD38"/>
    <mergeCell ref="M42:AK42"/>
    <mergeCell ref="M43:AK43"/>
    <mergeCell ref="C8:W8"/>
    <mergeCell ref="C9:W9"/>
    <mergeCell ref="B36:W36"/>
    <mergeCell ref="D37:G37"/>
    <mergeCell ref="H37:L37"/>
    <mergeCell ref="R38:T38"/>
    <mergeCell ref="R10:R11"/>
    <mergeCell ref="T10:T11"/>
    <mergeCell ref="U10:U11"/>
    <mergeCell ref="D38:I38"/>
    <mergeCell ref="C35:F35"/>
    <mergeCell ref="G35:I35"/>
    <mergeCell ref="J35:L35"/>
    <mergeCell ref="P35:R35"/>
    <mergeCell ref="Q5:R5"/>
    <mergeCell ref="R37:T37"/>
    <mergeCell ref="X6:AD6"/>
    <mergeCell ref="B10:B11"/>
    <mergeCell ref="C10:N10"/>
    <mergeCell ref="O10:O11"/>
    <mergeCell ref="P10:P11"/>
    <mergeCell ref="Q10:Q11"/>
    <mergeCell ref="H6:J6"/>
    <mergeCell ref="S10:S11"/>
    <mergeCell ref="K6:L6"/>
    <mergeCell ref="D7:W7"/>
    <mergeCell ref="V10:W10"/>
    <mergeCell ref="B1:W1"/>
    <mergeCell ref="B2:W2"/>
    <mergeCell ref="Q3:V3"/>
    <mergeCell ref="Q4:V4"/>
    <mergeCell ref="M6:N6"/>
    <mergeCell ref="Q6:S6"/>
    <mergeCell ref="B5:P5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Романык Ирина Евгеньевна</cp:lastModifiedBy>
  <dcterms:created xsi:type="dcterms:W3CDTF">1996-10-08T23:32:33Z</dcterms:created>
  <dcterms:modified xsi:type="dcterms:W3CDTF">2015-04-08T11:07:13Z</dcterms:modified>
  <cp:category/>
  <cp:version/>
  <cp:contentType/>
  <cp:contentStatus/>
</cp:coreProperties>
</file>