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<sst xmlns="http://schemas.openxmlformats.org/spreadsheetml/2006/main" count="55" uniqueCount="53">
  <si>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</si>
  <si>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</si>
  <si>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</si>
  <si>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</si>
  <si>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</si>
  <si>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</si>
  <si>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</si>
  <si>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</si>
  <si>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</si>
  <si>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</si>
  <si>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</si>
  <si>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</si>
  <si>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</si>
  <si>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</si>
  <si>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</si>
  <si>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</si>
  <si>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</si>
  <si>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</si>
  <si>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</si>
  <si>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</si>
  <si>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</si>
  <si>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</si>
  <si>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</si>
  <si>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</si>
  <si>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</si>
  <si>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</si>
  <si>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</si>
  <si>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</si>
  <si>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</si>
  <si>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</si>
  <si>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</si>
  <si>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</si>
  <si>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</si>
  <si>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</si>
  <si>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</si>
  <si>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</si>
  <si>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</si>
  <si>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</si>
  <si>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</si>
  <si>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</si>
  <si>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</si>
  <si>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</si>
  <si>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</si>
  <si>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</si>
  <si>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</si>
  <si>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</si>
  <si>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</si>
  <si>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</si>
  <si>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</si>
  <si>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</si>
  <si>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АВ-14-15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10.09.20 р.</t>
    </r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</si>
  <si>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01.11.2015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30.11.2015 </t>
    </r>
    <r>
      <rPr>
        <sz val="11"/>
        <rFont val="Arial"/>
        <family val="2"/>
      </rPr>
      <t xml:space="preserve"> (точка відбору - ГРС-1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</si>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</sst>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B31">
      <selection activeCell="X43" sqref="X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43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5"/>
      <c r="AA2" s="56"/>
      <c r="AB2" s="56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50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3" t="s">
        <v>33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6"/>
    </row>
    <row r="7" spans="2:30" ht="18" customHeight="1">
      <c r="B7" s="57" t="s">
        <v>49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4"/>
      <c r="AD7" s="4"/>
    </row>
    <row r="8" spans="2:30" ht="18" customHeight="1">
      <c r="B8" s="59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4"/>
      <c r="AD8" s="4"/>
    </row>
    <row r="9" spans="2:32" ht="32.25" customHeight="1">
      <c r="B9" s="45" t="s">
        <v>34</v>
      </c>
      <c r="C9" s="60" t="s">
        <v>20</v>
      </c>
      <c r="D9" s="60"/>
      <c r="E9" s="45" t="s">
        <v>35</v>
      </c>
      <c r="F9" s="49" t="s">
        <v>48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62"/>
      <c r="T9" s="48" t="s">
        <v>23</v>
      </c>
      <c r="U9" s="48" t="s">
        <v>26</v>
      </c>
      <c r="V9" s="48" t="s">
        <v>25</v>
      </c>
      <c r="W9" s="49" t="s">
        <v>31</v>
      </c>
      <c r="X9" s="50"/>
      <c r="Y9" s="51"/>
      <c r="Z9" s="48" t="s">
        <v>24</v>
      </c>
      <c r="AA9" s="48" t="s">
        <v>28</v>
      </c>
      <c r="AB9" s="48" t="s">
        <v>29</v>
      </c>
      <c r="AC9" s="4"/>
      <c r="AE9" s="7"/>
      <c r="AF9"/>
    </row>
    <row r="10" spans="2:32" ht="48.75" customHeight="1">
      <c r="B10" s="46"/>
      <c r="C10" s="60"/>
      <c r="D10" s="60"/>
      <c r="E10" s="46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60" t="s">
        <v>10</v>
      </c>
      <c r="Q10" s="60"/>
      <c r="R10" s="60" t="s">
        <v>11</v>
      </c>
      <c r="S10" s="60"/>
      <c r="T10" s="48"/>
      <c r="U10" s="48"/>
      <c r="V10" s="48"/>
      <c r="W10" s="48" t="s">
        <v>12</v>
      </c>
      <c r="X10" s="48" t="s">
        <v>30</v>
      </c>
      <c r="Y10" s="48" t="s">
        <v>32</v>
      </c>
      <c r="Z10" s="48"/>
      <c r="AA10" s="48"/>
      <c r="AB10" s="48"/>
      <c r="AC10" s="4"/>
      <c r="AE10" s="7"/>
      <c r="AF10"/>
    </row>
    <row r="11" spans="2:32" ht="15.75" customHeight="1">
      <c r="B11" s="46"/>
      <c r="C11" s="60" t="s">
        <v>21</v>
      </c>
      <c r="D11" s="60" t="s">
        <v>22</v>
      </c>
      <c r="E11" s="46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60" t="s">
        <v>36</v>
      </c>
      <c r="Q11" s="60" t="s">
        <v>13</v>
      </c>
      <c r="R11" s="60" t="s">
        <v>37</v>
      </c>
      <c r="S11" s="60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4"/>
      <c r="AE11" s="7"/>
      <c r="AF11"/>
    </row>
    <row r="12" spans="2:32" ht="21" customHeight="1">
      <c r="B12" s="47"/>
      <c r="C12" s="60"/>
      <c r="D12" s="60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0"/>
      <c r="Q12" s="60"/>
      <c r="R12" s="60"/>
      <c r="S12" s="60"/>
      <c r="T12" s="48"/>
      <c r="U12" s="48"/>
      <c r="V12" s="48"/>
      <c r="W12" s="52" t="s">
        <v>27</v>
      </c>
      <c r="X12" s="53"/>
      <c r="Y12" s="54"/>
      <c r="Z12" s="48"/>
      <c r="AA12" s="48"/>
      <c r="AB12" s="48"/>
      <c r="AC12" s="4"/>
      <c r="AE12" s="7"/>
      <c r="AF12"/>
    </row>
    <row r="13" spans="2:32" ht="12.75">
      <c r="B13" s="10">
        <v>1</v>
      </c>
      <c r="C13" s="38"/>
      <c r="D13" s="38"/>
      <c r="E13" s="3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C13" s="19"/>
      <c r="AD13" s="20">
        <f>SUM(F13:P13,R13)</f>
        <v>0</v>
      </c>
      <c r="AE13" s="6" t="str">
        <f>IF(AD13=100,"ОК"," ")</f>
        <v> </v>
      </c>
      <c r="AF13"/>
    </row>
    <row r="14" spans="2:32" ht="12.75">
      <c r="B14" s="10">
        <v>2</v>
      </c>
      <c r="C14" s="38">
        <v>41.1</v>
      </c>
      <c r="D14" s="38">
        <v>14</v>
      </c>
      <c r="E14" s="39">
        <v>2</v>
      </c>
      <c r="F14" s="11">
        <v>96.269</v>
      </c>
      <c r="G14" s="11">
        <v>1.999</v>
      </c>
      <c r="H14" s="11">
        <v>0.643</v>
      </c>
      <c r="I14" s="11">
        <v>0.103</v>
      </c>
      <c r="J14" s="11">
        <v>0.102</v>
      </c>
      <c r="K14" s="11">
        <v>0.001</v>
      </c>
      <c r="L14" s="11">
        <v>0.021</v>
      </c>
      <c r="M14" s="11">
        <v>0.014</v>
      </c>
      <c r="N14" s="11">
        <v>0.002</v>
      </c>
      <c r="O14" s="11">
        <v>0.01</v>
      </c>
      <c r="P14" s="11">
        <v>0.696</v>
      </c>
      <c r="Q14" s="11">
        <v>0.695</v>
      </c>
      <c r="R14" s="11">
        <v>0.14</v>
      </c>
      <c r="S14" s="11">
        <v>0.14</v>
      </c>
      <c r="T14" s="12"/>
      <c r="U14" s="13">
        <v>8170</v>
      </c>
      <c r="V14" s="13">
        <v>11907</v>
      </c>
      <c r="W14" s="13"/>
      <c r="X14" s="11">
        <v>0.697</v>
      </c>
      <c r="Y14" s="11"/>
      <c r="Z14" s="14"/>
      <c r="AA14" s="13"/>
      <c r="AB14" s="13"/>
      <c r="AC14" s="19"/>
      <c r="AD14" s="20">
        <f aca="true" t="shared" si="0" ref="AD14:AD45">SUM(F14:P14,R14)</f>
        <v>100</v>
      </c>
      <c r="AE14" s="6" t="str">
        <f>IF(AD14=100,"ОК"," ")</f>
        <v>ОК</v>
      </c>
      <c r="AF14"/>
    </row>
    <row r="15" spans="2:32" ht="12.75">
      <c r="B15" s="10">
        <v>3</v>
      </c>
      <c r="C15" s="38">
        <v>42.3</v>
      </c>
      <c r="D15" s="38">
        <v>13</v>
      </c>
      <c r="E15" s="39">
        <v>3</v>
      </c>
      <c r="F15" s="11">
        <v>96.167</v>
      </c>
      <c r="G15" s="11">
        <v>2.067</v>
      </c>
      <c r="H15" s="11">
        <v>0.655</v>
      </c>
      <c r="I15" s="11">
        <v>0.104</v>
      </c>
      <c r="J15" s="11">
        <v>0.104</v>
      </c>
      <c r="K15" s="11">
        <v>0.001</v>
      </c>
      <c r="L15" s="11">
        <v>0.021</v>
      </c>
      <c r="M15" s="11">
        <v>0.015</v>
      </c>
      <c r="N15" s="11">
        <v>0.007</v>
      </c>
      <c r="O15" s="11">
        <v>0.01</v>
      </c>
      <c r="P15" s="11">
        <v>0.704</v>
      </c>
      <c r="Q15" s="11">
        <v>0.703</v>
      </c>
      <c r="R15" s="11">
        <v>0.145</v>
      </c>
      <c r="S15" s="11">
        <v>0.145</v>
      </c>
      <c r="T15" s="12"/>
      <c r="U15" s="13">
        <v>8177</v>
      </c>
      <c r="V15" s="13">
        <v>11910</v>
      </c>
      <c r="W15" s="13"/>
      <c r="X15" s="11">
        <v>0.698</v>
      </c>
      <c r="Y15" s="11"/>
      <c r="Z15" s="14"/>
      <c r="AA15" s="13"/>
      <c r="AB15" s="13"/>
      <c r="AC15" s="19"/>
      <c r="AD15" s="20">
        <f t="shared" si="0"/>
        <v>100.00000000000001</v>
      </c>
      <c r="AE15" s="6" t="str">
        <f>IF(AD15=100,"ОК"," ")</f>
        <v>ОК</v>
      </c>
      <c r="AF15"/>
    </row>
    <row r="16" spans="2:32" ht="12.75">
      <c r="B16" s="10">
        <v>4</v>
      </c>
      <c r="C16" s="38">
        <v>42.2</v>
      </c>
      <c r="D16" s="38">
        <v>13</v>
      </c>
      <c r="E16" s="39">
        <v>4</v>
      </c>
      <c r="F16" s="11">
        <v>96.047</v>
      </c>
      <c r="G16" s="11">
        <v>2.133</v>
      </c>
      <c r="H16" s="11">
        <v>0.667</v>
      </c>
      <c r="I16" s="11">
        <v>0.105</v>
      </c>
      <c r="J16" s="11">
        <v>0.109</v>
      </c>
      <c r="K16" s="11">
        <v>0.001</v>
      </c>
      <c r="L16" s="11">
        <v>0.022</v>
      </c>
      <c r="M16" s="11">
        <v>0.016</v>
      </c>
      <c r="N16" s="11">
        <v>0.006</v>
      </c>
      <c r="O16" s="11">
        <v>0.013</v>
      </c>
      <c r="P16" s="11">
        <v>0.733</v>
      </c>
      <c r="Q16" s="11">
        <v>0.732</v>
      </c>
      <c r="R16" s="11">
        <v>0.148</v>
      </c>
      <c r="S16" s="11">
        <v>0.148</v>
      </c>
      <c r="T16" s="12"/>
      <c r="U16" s="13">
        <v>8181</v>
      </c>
      <c r="V16" s="13">
        <v>11908</v>
      </c>
      <c r="W16" s="13"/>
      <c r="X16" s="11">
        <v>0.699</v>
      </c>
      <c r="Y16" s="11"/>
      <c r="Z16" s="14" t="s">
        <v>52</v>
      </c>
      <c r="AA16" s="13"/>
      <c r="AB16" s="13"/>
      <c r="AC16" s="19"/>
      <c r="AD16" s="20">
        <f t="shared" si="0"/>
        <v>100.00000000000001</v>
      </c>
      <c r="AE16" s="6" t="str">
        <f>IF(AD16=100,"ОК"," ")</f>
        <v>ОК</v>
      </c>
      <c r="AF16"/>
    </row>
    <row r="17" spans="2:32" ht="12.75">
      <c r="B17" s="10">
        <v>5</v>
      </c>
      <c r="C17" s="38">
        <v>41.5</v>
      </c>
      <c r="D17" s="38">
        <v>13</v>
      </c>
      <c r="E17" s="39">
        <v>5</v>
      </c>
      <c r="F17" s="11">
        <v>96.088</v>
      </c>
      <c r="G17" s="11">
        <v>2.099</v>
      </c>
      <c r="H17" s="11">
        <v>0.658</v>
      </c>
      <c r="I17" s="11">
        <v>0.102</v>
      </c>
      <c r="J17" s="11">
        <v>0.107</v>
      </c>
      <c r="K17" s="11">
        <v>0.001</v>
      </c>
      <c r="L17" s="11">
        <v>0.022</v>
      </c>
      <c r="M17" s="11">
        <v>0.016</v>
      </c>
      <c r="N17" s="11">
        <v>0.007</v>
      </c>
      <c r="O17" s="11">
        <v>0.012</v>
      </c>
      <c r="P17" s="11">
        <v>0.74</v>
      </c>
      <c r="Q17" s="11">
        <v>0.739</v>
      </c>
      <c r="R17" s="11">
        <v>0.148</v>
      </c>
      <c r="S17" s="11">
        <v>0.148</v>
      </c>
      <c r="T17" s="12">
        <v>-15.7</v>
      </c>
      <c r="U17" s="13">
        <v>8177</v>
      </c>
      <c r="V17" s="13">
        <v>11905</v>
      </c>
      <c r="W17" s="13"/>
      <c r="X17" s="11">
        <v>0.699</v>
      </c>
      <c r="Y17" s="11"/>
      <c r="Z17" s="14"/>
      <c r="AA17" s="42"/>
      <c r="AB17" s="13"/>
      <c r="AC17" s="19"/>
      <c r="AD17" s="20">
        <f t="shared" si="0"/>
        <v>100.00000000000001</v>
      </c>
      <c r="AE17" s="6" t="str">
        <f aca="true" t="shared" si="1" ref="AE17:AE45">IF(AD17=100,"ОК"," ")</f>
        <v>ОК</v>
      </c>
      <c r="AF17"/>
    </row>
    <row r="18" spans="2:32" ht="12.75">
      <c r="B18" s="10">
        <v>6</v>
      </c>
      <c r="C18" s="38">
        <v>41.6</v>
      </c>
      <c r="D18" s="38">
        <v>13</v>
      </c>
      <c r="E18" s="39">
        <v>6</v>
      </c>
      <c r="F18" s="11">
        <v>95.889</v>
      </c>
      <c r="G18" s="11">
        <v>2.236</v>
      </c>
      <c r="H18" s="11">
        <v>0.689</v>
      </c>
      <c r="I18" s="11">
        <v>0.106</v>
      </c>
      <c r="J18" s="11">
        <v>0.113</v>
      </c>
      <c r="K18" s="11">
        <v>0.001</v>
      </c>
      <c r="L18" s="11">
        <v>0.023</v>
      </c>
      <c r="M18" s="11">
        <v>0.017</v>
      </c>
      <c r="N18" s="11">
        <v>0.007</v>
      </c>
      <c r="O18" s="11">
        <v>0.013</v>
      </c>
      <c r="P18" s="11">
        <v>0.752</v>
      </c>
      <c r="Q18" s="11">
        <v>0.751</v>
      </c>
      <c r="R18" s="11">
        <v>0.154</v>
      </c>
      <c r="S18" s="11">
        <v>0.1554</v>
      </c>
      <c r="T18" s="12"/>
      <c r="U18" s="13">
        <v>8190</v>
      </c>
      <c r="V18" s="13">
        <v>11910</v>
      </c>
      <c r="W18" s="13"/>
      <c r="X18" s="11">
        <v>0.7</v>
      </c>
      <c r="Y18" s="11"/>
      <c r="Z18" s="14"/>
      <c r="AA18" s="41"/>
      <c r="AB18" s="13"/>
      <c r="AC18" s="19"/>
      <c r="AD18" s="20">
        <f t="shared" si="0"/>
        <v>99.99999999999999</v>
      </c>
      <c r="AE18" s="6" t="str">
        <f t="shared" si="1"/>
        <v>ОК</v>
      </c>
      <c r="AF18"/>
    </row>
    <row r="19" spans="2:32" ht="12.75">
      <c r="B19" s="10">
        <v>7</v>
      </c>
      <c r="C19" s="38"/>
      <c r="D19" s="38"/>
      <c r="E19" s="3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C19" s="19"/>
      <c r="AD19" s="20">
        <f t="shared" si="0"/>
        <v>0</v>
      </c>
      <c r="AE19" s="6"/>
      <c r="AF19"/>
    </row>
    <row r="20" spans="2:32" ht="12.75">
      <c r="B20" s="10">
        <v>8</v>
      </c>
      <c r="C20" s="38"/>
      <c r="D20" s="38"/>
      <c r="E20" s="3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37"/>
      <c r="AA20" s="42"/>
      <c r="AB20" s="42"/>
      <c r="AC20" s="19"/>
      <c r="AD20" s="20">
        <f t="shared" si="0"/>
        <v>0</v>
      </c>
      <c r="AE20" s="6" t="str">
        <f t="shared" si="1"/>
        <v> </v>
      </c>
      <c r="AF20"/>
    </row>
    <row r="21" spans="2:32" ht="12.75">
      <c r="B21" s="10">
        <v>9</v>
      </c>
      <c r="C21" s="38">
        <v>42.3</v>
      </c>
      <c r="D21" s="38">
        <v>12</v>
      </c>
      <c r="E21" s="39">
        <v>9</v>
      </c>
      <c r="F21" s="11">
        <v>95.786</v>
      </c>
      <c r="G21" s="11">
        <v>2.296</v>
      </c>
      <c r="H21" s="11">
        <v>0.732</v>
      </c>
      <c r="I21" s="11">
        <v>0.112</v>
      </c>
      <c r="J21" s="11">
        <v>0.121</v>
      </c>
      <c r="K21" s="11">
        <v>0.001</v>
      </c>
      <c r="L21" s="11">
        <v>0.025</v>
      </c>
      <c r="M21" s="11">
        <v>0.018</v>
      </c>
      <c r="N21" s="11">
        <v>0.008</v>
      </c>
      <c r="O21" s="11">
        <v>0.009</v>
      </c>
      <c r="P21" s="11">
        <v>0.728</v>
      </c>
      <c r="Q21" s="11">
        <v>0.727</v>
      </c>
      <c r="R21" s="11">
        <v>0.164</v>
      </c>
      <c r="S21" s="11">
        <v>0.165</v>
      </c>
      <c r="T21" s="12"/>
      <c r="U21" s="13">
        <v>8205</v>
      </c>
      <c r="V21" s="13">
        <v>11921</v>
      </c>
      <c r="W21" s="13">
        <v>0.702</v>
      </c>
      <c r="X21" s="11">
        <v>0.702</v>
      </c>
      <c r="Y21" s="11"/>
      <c r="Z21" s="14"/>
      <c r="AA21" s="13"/>
      <c r="AB21" s="13"/>
      <c r="AC21" s="19"/>
      <c r="AD21" s="20">
        <f t="shared" si="0"/>
        <v>100</v>
      </c>
      <c r="AE21" s="6" t="str">
        <f t="shared" si="1"/>
        <v>ОК</v>
      </c>
      <c r="AF21"/>
    </row>
    <row r="22" spans="2:32" ht="12.75">
      <c r="B22" s="10">
        <v>10</v>
      </c>
      <c r="C22" s="38">
        <v>42.5</v>
      </c>
      <c r="D22" s="38">
        <v>12</v>
      </c>
      <c r="E22" s="39">
        <v>10</v>
      </c>
      <c r="F22" s="11">
        <v>95.752</v>
      </c>
      <c r="G22" s="11">
        <v>2.327</v>
      </c>
      <c r="H22" s="11">
        <v>0.736</v>
      </c>
      <c r="I22" s="11">
        <v>0.112</v>
      </c>
      <c r="J22" s="11">
        <v>0.12</v>
      </c>
      <c r="K22" s="11">
        <v>0.001</v>
      </c>
      <c r="L22" s="11">
        <v>0.024</v>
      </c>
      <c r="M22" s="11">
        <v>0.018</v>
      </c>
      <c r="N22" s="11">
        <v>0.007</v>
      </c>
      <c r="O22" s="11">
        <v>0.01</v>
      </c>
      <c r="P22" s="11">
        <v>0.726</v>
      </c>
      <c r="Q22" s="11">
        <v>0.725</v>
      </c>
      <c r="R22" s="11">
        <v>0.167</v>
      </c>
      <c r="S22" s="11">
        <v>0.168</v>
      </c>
      <c r="T22" s="12"/>
      <c r="U22" s="13">
        <v>8206</v>
      </c>
      <c r="V22" s="13">
        <v>11921</v>
      </c>
      <c r="W22" s="13"/>
      <c r="X22" s="11">
        <v>0.702</v>
      </c>
      <c r="Y22" s="11"/>
      <c r="Z22" s="14"/>
      <c r="AA22" s="13"/>
      <c r="AB22" s="13"/>
      <c r="AC22" s="19"/>
      <c r="AD22" s="20">
        <f t="shared" si="0"/>
        <v>100.00000000000001</v>
      </c>
      <c r="AE22" s="6" t="str">
        <f t="shared" si="1"/>
        <v>ОК</v>
      </c>
      <c r="AF22"/>
    </row>
    <row r="23" spans="2:32" ht="12.75">
      <c r="B23" s="10">
        <v>11</v>
      </c>
      <c r="C23" s="38">
        <v>42.8</v>
      </c>
      <c r="D23" s="38">
        <v>12</v>
      </c>
      <c r="E23" s="39">
        <v>11</v>
      </c>
      <c r="F23" s="11">
        <v>95.782</v>
      </c>
      <c r="G23" s="11">
        <v>2.308</v>
      </c>
      <c r="H23" s="11">
        <v>0.737</v>
      </c>
      <c r="I23" s="11">
        <v>0.112</v>
      </c>
      <c r="J23" s="11">
        <v>0.12</v>
      </c>
      <c r="K23" s="11">
        <v>0</v>
      </c>
      <c r="L23" s="11">
        <v>0.025</v>
      </c>
      <c r="M23" s="11">
        <v>0.018</v>
      </c>
      <c r="N23" s="11">
        <v>0.008</v>
      </c>
      <c r="O23" s="11">
        <v>0.01</v>
      </c>
      <c r="P23" s="11">
        <v>0.717</v>
      </c>
      <c r="Q23" s="11">
        <v>0.716</v>
      </c>
      <c r="R23" s="11">
        <v>0.163</v>
      </c>
      <c r="S23" s="11">
        <v>0.164</v>
      </c>
      <c r="T23" s="12">
        <v>-17.1</v>
      </c>
      <c r="U23" s="13">
        <v>8206</v>
      </c>
      <c r="V23" s="13">
        <v>11923</v>
      </c>
      <c r="W23" s="13"/>
      <c r="X23" s="11">
        <v>0.702</v>
      </c>
      <c r="Y23" s="11"/>
      <c r="Z23" s="14"/>
      <c r="AA23" s="13"/>
      <c r="AB23" s="13"/>
      <c r="AC23" s="19"/>
      <c r="AD23" s="20">
        <f t="shared" si="0"/>
        <v>100</v>
      </c>
      <c r="AE23" s="6" t="str">
        <f t="shared" si="1"/>
        <v>ОК</v>
      </c>
      <c r="AF23"/>
    </row>
    <row r="24" spans="2:32" ht="12.75">
      <c r="B24" s="10">
        <v>12</v>
      </c>
      <c r="C24" s="38">
        <v>42.9</v>
      </c>
      <c r="D24" s="38">
        <v>12</v>
      </c>
      <c r="E24" s="39">
        <v>12</v>
      </c>
      <c r="F24" s="11">
        <v>95.472</v>
      </c>
      <c r="G24" s="11">
        <v>2.501</v>
      </c>
      <c r="H24" s="11">
        <v>0.807</v>
      </c>
      <c r="I24" s="11">
        <v>0.122</v>
      </c>
      <c r="J24" s="11">
        <v>0.131</v>
      </c>
      <c r="K24" s="11">
        <v>0</v>
      </c>
      <c r="L24" s="11">
        <v>0.027</v>
      </c>
      <c r="M24" s="11">
        <v>0.019</v>
      </c>
      <c r="N24" s="11">
        <v>0.008</v>
      </c>
      <c r="O24" s="11">
        <v>0.01</v>
      </c>
      <c r="P24" s="11">
        <v>0.724</v>
      </c>
      <c r="Q24" s="11">
        <v>0.723</v>
      </c>
      <c r="R24" s="11">
        <v>0.179</v>
      </c>
      <c r="S24" s="11">
        <v>0.18</v>
      </c>
      <c r="T24" s="12"/>
      <c r="U24" s="13">
        <v>8230</v>
      </c>
      <c r="V24" s="13">
        <v>11934</v>
      </c>
      <c r="W24" s="13"/>
      <c r="X24" s="11">
        <v>0.704</v>
      </c>
      <c r="Y24" s="11"/>
      <c r="Z24" s="14"/>
      <c r="AA24" s="13">
        <v>0</v>
      </c>
      <c r="AB24" s="13">
        <v>0</v>
      </c>
      <c r="AC24" s="19"/>
      <c r="AD24" s="20">
        <f t="shared" si="0"/>
        <v>100.00000000000001</v>
      </c>
      <c r="AE24" s="6" t="str">
        <f t="shared" si="1"/>
        <v>ОК</v>
      </c>
      <c r="AF24"/>
    </row>
    <row r="25" spans="2:32" ht="12.75">
      <c r="B25" s="10">
        <v>13</v>
      </c>
      <c r="C25" s="38">
        <v>43.4</v>
      </c>
      <c r="D25" s="38">
        <v>12</v>
      </c>
      <c r="E25" s="39">
        <v>13</v>
      </c>
      <c r="F25" s="11">
        <v>95.451</v>
      </c>
      <c r="G25" s="11">
        <v>2.526</v>
      </c>
      <c r="H25" s="11">
        <v>0.804</v>
      </c>
      <c r="I25" s="11">
        <v>0.1233</v>
      </c>
      <c r="J25" s="11">
        <v>0.133</v>
      </c>
      <c r="K25" s="11">
        <v>0.001</v>
      </c>
      <c r="L25" s="11">
        <v>0.027</v>
      </c>
      <c r="M25" s="11">
        <v>0.019</v>
      </c>
      <c r="N25" s="11">
        <v>0.007</v>
      </c>
      <c r="O25" s="11">
        <v>0.009</v>
      </c>
      <c r="P25" s="11">
        <v>0.716</v>
      </c>
      <c r="Q25" s="11">
        <v>0.715</v>
      </c>
      <c r="R25" s="11">
        <v>0.184</v>
      </c>
      <c r="S25" s="11">
        <v>0.185</v>
      </c>
      <c r="T25" s="12"/>
      <c r="U25" s="13">
        <v>8232</v>
      </c>
      <c r="V25" s="13">
        <v>11935</v>
      </c>
      <c r="W25" s="11"/>
      <c r="X25" s="11">
        <v>0.704</v>
      </c>
      <c r="Y25" s="11"/>
      <c r="Z25" s="14"/>
      <c r="AA25" s="13"/>
      <c r="AB25" s="13"/>
      <c r="AC25" s="19"/>
      <c r="AD25" s="20">
        <f t="shared" si="0"/>
        <v>100.0003</v>
      </c>
      <c r="AE25" s="6" t="str">
        <f t="shared" si="1"/>
        <v> </v>
      </c>
      <c r="AF25"/>
    </row>
    <row r="26" spans="2:32" ht="12.75">
      <c r="B26" s="10">
        <v>14</v>
      </c>
      <c r="C26" s="38"/>
      <c r="D26" s="38"/>
      <c r="E26" s="3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14"/>
      <c r="AA26" s="13"/>
      <c r="AB26" s="13"/>
      <c r="AC26" s="19"/>
      <c r="AD26" s="20">
        <f t="shared" si="0"/>
        <v>0</v>
      </c>
      <c r="AE26" s="6" t="str">
        <f t="shared" si="1"/>
        <v> </v>
      </c>
      <c r="AF26"/>
    </row>
    <row r="27" spans="2:32" ht="12.75">
      <c r="B27" s="10">
        <v>15</v>
      </c>
      <c r="C27" s="38"/>
      <c r="D27" s="38"/>
      <c r="E27" s="3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3"/>
      <c r="U27" s="13"/>
      <c r="V27" s="13"/>
      <c r="W27" s="13"/>
      <c r="X27" s="11"/>
      <c r="Y27" s="11"/>
      <c r="Z27" s="14"/>
      <c r="AA27" s="13"/>
      <c r="AB27" s="41"/>
      <c r="AC27" s="19"/>
      <c r="AD27" s="20">
        <f t="shared" si="0"/>
        <v>0</v>
      </c>
      <c r="AE27" s="6" t="str">
        <f t="shared" si="1"/>
        <v> </v>
      </c>
      <c r="AF27"/>
    </row>
    <row r="28" spans="2:32" ht="12.75">
      <c r="B28" s="16">
        <v>16</v>
      </c>
      <c r="C28" s="17">
        <v>41</v>
      </c>
      <c r="D28" s="17">
        <v>12</v>
      </c>
      <c r="E28" s="18">
        <v>16</v>
      </c>
      <c r="F28" s="11">
        <v>95.716</v>
      </c>
      <c r="G28" s="11">
        <v>2.367</v>
      </c>
      <c r="H28" s="11">
        <v>0.75</v>
      </c>
      <c r="I28" s="11">
        <v>0.118</v>
      </c>
      <c r="J28" s="11">
        <v>0.122</v>
      </c>
      <c r="K28" s="11">
        <v>0.001</v>
      </c>
      <c r="L28" s="11">
        <v>0.025</v>
      </c>
      <c r="M28" s="11">
        <v>0.018</v>
      </c>
      <c r="N28" s="11">
        <v>0.007</v>
      </c>
      <c r="O28" s="11">
        <v>0.009</v>
      </c>
      <c r="P28" s="11">
        <v>0.698</v>
      </c>
      <c r="Q28" s="11">
        <v>0.697</v>
      </c>
      <c r="R28" s="11">
        <v>0.169</v>
      </c>
      <c r="S28" s="11">
        <v>0.17</v>
      </c>
      <c r="T28" s="12"/>
      <c r="U28" s="13">
        <v>8214</v>
      </c>
      <c r="V28" s="13">
        <v>11929</v>
      </c>
      <c r="W28" s="13"/>
      <c r="X28" s="11">
        <v>0.702</v>
      </c>
      <c r="Y28" s="11"/>
      <c r="Z28" s="14"/>
      <c r="AA28" s="13"/>
      <c r="AB28" s="41"/>
      <c r="AC28" s="19"/>
      <c r="AD28" s="20">
        <f t="shared" si="0"/>
        <v>100</v>
      </c>
      <c r="AE28" s="6" t="str">
        <f t="shared" si="1"/>
        <v>ОК</v>
      </c>
      <c r="AF28"/>
    </row>
    <row r="29" spans="2:32" ht="12.75">
      <c r="B29" s="16">
        <v>17</v>
      </c>
      <c r="C29" s="17">
        <v>41</v>
      </c>
      <c r="D29" s="17">
        <v>12</v>
      </c>
      <c r="E29" s="18">
        <v>17</v>
      </c>
      <c r="F29" s="11">
        <v>95.499</v>
      </c>
      <c r="G29" s="11">
        <v>2.48</v>
      </c>
      <c r="H29" s="11">
        <v>0.794</v>
      </c>
      <c r="I29" s="11">
        <v>0.124</v>
      </c>
      <c r="J29" s="11">
        <v>0.131</v>
      </c>
      <c r="K29" s="11">
        <v>0.001</v>
      </c>
      <c r="L29" s="11">
        <v>0.027</v>
      </c>
      <c r="M29" s="11">
        <v>0.019</v>
      </c>
      <c r="N29" s="11">
        <v>0.009</v>
      </c>
      <c r="O29" s="11">
        <v>0.009</v>
      </c>
      <c r="P29" s="11">
        <v>0.728</v>
      </c>
      <c r="Q29" s="11">
        <v>0.727</v>
      </c>
      <c r="R29" s="11">
        <v>0.179</v>
      </c>
      <c r="S29" s="11">
        <v>0.18</v>
      </c>
      <c r="T29" s="12"/>
      <c r="U29" s="13">
        <v>8228</v>
      </c>
      <c r="V29" s="13">
        <v>11932</v>
      </c>
      <c r="W29" s="13"/>
      <c r="X29" s="11">
        <v>0.704</v>
      </c>
      <c r="Y29" s="11"/>
      <c r="Z29" s="14"/>
      <c r="AA29" s="13"/>
      <c r="AB29" s="44"/>
      <c r="AC29" s="19"/>
      <c r="AD29" s="20">
        <f t="shared" si="0"/>
        <v>100</v>
      </c>
      <c r="AE29" s="6" t="str">
        <f t="shared" si="1"/>
        <v>ОК</v>
      </c>
      <c r="AF29"/>
    </row>
    <row r="30" spans="2:32" ht="12.75">
      <c r="B30" s="16">
        <v>18</v>
      </c>
      <c r="C30" s="17">
        <v>41.7</v>
      </c>
      <c r="D30" s="17">
        <v>12</v>
      </c>
      <c r="E30" s="18">
        <v>18</v>
      </c>
      <c r="F30" s="11">
        <v>95.611</v>
      </c>
      <c r="G30" s="11">
        <v>2.423</v>
      </c>
      <c r="H30" s="11">
        <v>0.771</v>
      </c>
      <c r="I30" s="11">
        <v>0.119</v>
      </c>
      <c r="J30" s="11">
        <v>0.125</v>
      </c>
      <c r="K30" s="11">
        <v>0.001</v>
      </c>
      <c r="L30" s="11">
        <v>0.025</v>
      </c>
      <c r="M30" s="11">
        <v>0.018</v>
      </c>
      <c r="N30" s="11">
        <v>0.007</v>
      </c>
      <c r="O30" s="11">
        <v>0.012</v>
      </c>
      <c r="P30" s="11">
        <v>0.714</v>
      </c>
      <c r="Q30" s="11">
        <v>0.713</v>
      </c>
      <c r="R30" s="11">
        <v>0.174</v>
      </c>
      <c r="S30" s="11">
        <v>0.175</v>
      </c>
      <c r="T30" s="12">
        <v>-20.1</v>
      </c>
      <c r="U30" s="13">
        <v>8219</v>
      </c>
      <c r="V30" s="13">
        <v>11929</v>
      </c>
      <c r="W30" s="11"/>
      <c r="X30" s="11">
        <v>0.703</v>
      </c>
      <c r="Y30" s="11"/>
      <c r="Z30" s="14" t="s">
        <v>52</v>
      </c>
      <c r="AA30" s="13"/>
      <c r="AB30" s="13"/>
      <c r="AC30" s="19"/>
      <c r="AD30" s="20">
        <f t="shared" si="0"/>
        <v>100.00000000000003</v>
      </c>
      <c r="AE30" s="6" t="str">
        <f t="shared" si="1"/>
        <v>ОК</v>
      </c>
      <c r="AF30"/>
    </row>
    <row r="31" spans="2:32" ht="12.75">
      <c r="B31" s="16">
        <v>19</v>
      </c>
      <c r="C31" s="17">
        <v>41.9</v>
      </c>
      <c r="D31" s="17">
        <v>12</v>
      </c>
      <c r="E31" s="18">
        <v>19</v>
      </c>
      <c r="F31" s="11">
        <v>95.418</v>
      </c>
      <c r="G31" s="11">
        <v>2.544</v>
      </c>
      <c r="H31" s="11">
        <v>0.792</v>
      </c>
      <c r="I31" s="11">
        <v>0.118</v>
      </c>
      <c r="J31" s="11">
        <v>0.13</v>
      </c>
      <c r="K31" s="11">
        <v>0.002</v>
      </c>
      <c r="L31" s="11">
        <v>0.027</v>
      </c>
      <c r="M31" s="11">
        <v>0.019</v>
      </c>
      <c r="N31" s="11">
        <v>0.009</v>
      </c>
      <c r="O31" s="11">
        <v>0.008</v>
      </c>
      <c r="P31" s="11">
        <v>0.756</v>
      </c>
      <c r="Q31" s="11">
        <v>0.755</v>
      </c>
      <c r="R31" s="11">
        <v>0.177</v>
      </c>
      <c r="S31" s="11">
        <v>0.178</v>
      </c>
      <c r="T31" s="12"/>
      <c r="U31" s="13">
        <v>8229</v>
      </c>
      <c r="V31" s="13">
        <v>11930</v>
      </c>
      <c r="W31" s="11"/>
      <c r="X31" s="11">
        <v>0.704</v>
      </c>
      <c r="Y31" s="11"/>
      <c r="Z31" s="14"/>
      <c r="AA31" s="11"/>
      <c r="AB31" s="44"/>
      <c r="AC31" s="19"/>
      <c r="AD31" s="20">
        <f t="shared" si="0"/>
        <v>100</v>
      </c>
      <c r="AE31" s="6" t="str">
        <f t="shared" si="1"/>
        <v>ОК</v>
      </c>
      <c r="AF31"/>
    </row>
    <row r="32" spans="2:32" ht="12.75">
      <c r="B32" s="16">
        <v>20</v>
      </c>
      <c r="C32" s="17">
        <v>42.8</v>
      </c>
      <c r="D32" s="17">
        <v>12</v>
      </c>
      <c r="E32" s="18">
        <v>20</v>
      </c>
      <c r="F32" s="11">
        <v>95.448</v>
      </c>
      <c r="G32" s="11">
        <v>2.486</v>
      </c>
      <c r="H32" s="11">
        <v>0.786</v>
      </c>
      <c r="I32" s="11">
        <v>0.121</v>
      </c>
      <c r="J32" s="11">
        <v>0.135</v>
      </c>
      <c r="K32" s="11">
        <v>0.001</v>
      </c>
      <c r="L32" s="11">
        <v>0.029</v>
      </c>
      <c r="M32" s="11">
        <v>0.021</v>
      </c>
      <c r="N32" s="11">
        <v>0.009</v>
      </c>
      <c r="O32" s="11">
        <v>0.008</v>
      </c>
      <c r="P32" s="11">
        <v>0.786</v>
      </c>
      <c r="Q32" s="11">
        <v>0.784</v>
      </c>
      <c r="R32" s="11">
        <v>0.17</v>
      </c>
      <c r="S32" s="11">
        <v>0.171</v>
      </c>
      <c r="T32" s="12"/>
      <c r="U32" s="13">
        <v>8225</v>
      </c>
      <c r="V32" s="13">
        <v>11926</v>
      </c>
      <c r="W32" s="13"/>
      <c r="X32" s="11">
        <v>0.704</v>
      </c>
      <c r="Y32" s="11"/>
      <c r="Z32" s="14"/>
      <c r="AA32" s="13"/>
      <c r="AB32" s="15"/>
      <c r="AC32" s="19"/>
      <c r="AD32" s="20">
        <f t="shared" si="0"/>
        <v>100</v>
      </c>
      <c r="AE32" s="6" t="str">
        <f t="shared" si="1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1"/>
      <c r="Y33" s="11"/>
      <c r="Z33" s="37"/>
      <c r="AA33" s="42"/>
      <c r="AB33" s="42"/>
      <c r="AC33" s="19"/>
      <c r="AD33" s="20">
        <f t="shared" si="0"/>
        <v>0</v>
      </c>
      <c r="AE33" s="6" t="str">
        <f t="shared" si="1"/>
        <v> 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1"/>
      <c r="Z34" s="14"/>
      <c r="AA34" s="13"/>
      <c r="AB34" s="15"/>
      <c r="AC34" s="19"/>
      <c r="AD34" s="20">
        <f t="shared" si="0"/>
        <v>0</v>
      </c>
      <c r="AE34" s="6" t="str">
        <f t="shared" si="1"/>
        <v> </v>
      </c>
      <c r="AF34"/>
    </row>
    <row r="35" spans="2:32" ht="12.75">
      <c r="B35" s="16">
        <v>23</v>
      </c>
      <c r="C35" s="17">
        <v>44.8</v>
      </c>
      <c r="D35" s="17">
        <v>11</v>
      </c>
      <c r="E35" s="18">
        <v>23</v>
      </c>
      <c r="F35" s="11">
        <v>95.306</v>
      </c>
      <c r="G35" s="11">
        <v>2.566</v>
      </c>
      <c r="H35" s="11">
        <v>0.79</v>
      </c>
      <c r="I35" s="11">
        <v>0.121</v>
      </c>
      <c r="J35" s="11">
        <v>0.136</v>
      </c>
      <c r="K35" s="11">
        <v>0.001</v>
      </c>
      <c r="L35" s="11">
        <v>0.03</v>
      </c>
      <c r="M35" s="11">
        <v>0.022</v>
      </c>
      <c r="N35" s="11">
        <v>0.009</v>
      </c>
      <c r="O35" s="11">
        <v>0.009</v>
      </c>
      <c r="P35" s="11">
        <v>0.837</v>
      </c>
      <c r="Q35" s="11">
        <v>0.835</v>
      </c>
      <c r="R35" s="11">
        <v>0.173</v>
      </c>
      <c r="S35" s="11">
        <v>0.174</v>
      </c>
      <c r="T35" s="12"/>
      <c r="U35" s="13">
        <v>8227</v>
      </c>
      <c r="V35" s="13">
        <v>11921</v>
      </c>
      <c r="W35" s="11"/>
      <c r="X35" s="11">
        <v>0.705</v>
      </c>
      <c r="Y35" s="11"/>
      <c r="Z35" s="37"/>
      <c r="AA35" s="42"/>
      <c r="AB35" s="42"/>
      <c r="AC35" s="19"/>
      <c r="AD35" s="20">
        <f t="shared" si="0"/>
        <v>100.00000000000001</v>
      </c>
      <c r="AE35" s="6" t="str">
        <f t="shared" si="1"/>
        <v>ОК</v>
      </c>
      <c r="AF35"/>
    </row>
    <row r="36" spans="2:32" ht="12.75">
      <c r="B36" s="16">
        <v>24</v>
      </c>
      <c r="C36" s="17">
        <v>44.7</v>
      </c>
      <c r="D36" s="17">
        <v>11</v>
      </c>
      <c r="E36" s="18">
        <v>24</v>
      </c>
      <c r="F36" s="11">
        <v>95.213</v>
      </c>
      <c r="G36" s="11">
        <v>2.607</v>
      </c>
      <c r="H36" s="11">
        <v>0.8</v>
      </c>
      <c r="I36" s="11">
        <v>0.123</v>
      </c>
      <c r="J36" s="11">
        <v>0.14</v>
      </c>
      <c r="K36" s="11">
        <v>0.001</v>
      </c>
      <c r="L36" s="11">
        <v>0.031</v>
      </c>
      <c r="M36" s="11">
        <v>0.023</v>
      </c>
      <c r="N36" s="11">
        <v>0.011</v>
      </c>
      <c r="O36" s="11">
        <v>0.009</v>
      </c>
      <c r="P36" s="11">
        <v>0.859</v>
      </c>
      <c r="Q36" s="11">
        <v>0.857</v>
      </c>
      <c r="R36" s="11">
        <v>0.183</v>
      </c>
      <c r="S36" s="11">
        <v>0.184</v>
      </c>
      <c r="T36" s="12"/>
      <c r="U36" s="13">
        <v>8230</v>
      </c>
      <c r="V36" s="13">
        <v>11919</v>
      </c>
      <c r="W36" s="11"/>
      <c r="X36" s="11">
        <v>0.706</v>
      </c>
      <c r="Y36" s="11"/>
      <c r="Z36" s="14"/>
      <c r="AA36" s="13">
        <v>0.001</v>
      </c>
      <c r="AB36" s="41">
        <v>0</v>
      </c>
      <c r="AC36" s="19"/>
      <c r="AD36" s="20">
        <f t="shared" si="0"/>
        <v>100</v>
      </c>
      <c r="AE36" s="6" t="str">
        <f t="shared" si="1"/>
        <v>ОК</v>
      </c>
      <c r="AF36"/>
    </row>
    <row r="37" spans="2:32" ht="12.75">
      <c r="B37" s="16">
        <v>25</v>
      </c>
      <c r="C37" s="17">
        <v>43.5</v>
      </c>
      <c r="D37" s="17">
        <v>11</v>
      </c>
      <c r="E37" s="18">
        <v>25</v>
      </c>
      <c r="F37" s="11">
        <v>95.302</v>
      </c>
      <c r="G37" s="11">
        <v>2.535</v>
      </c>
      <c r="H37" s="11">
        <v>0.772</v>
      </c>
      <c r="I37" s="11">
        <v>0.12</v>
      </c>
      <c r="J37" s="11">
        <v>0.135</v>
      </c>
      <c r="K37" s="11">
        <v>0.002</v>
      </c>
      <c r="L37" s="11">
        <v>0.031</v>
      </c>
      <c r="M37" s="11">
        <v>0.022</v>
      </c>
      <c r="N37" s="11">
        <v>0.012</v>
      </c>
      <c r="O37" s="11">
        <v>0.014</v>
      </c>
      <c r="P37" s="11">
        <v>0.872</v>
      </c>
      <c r="Q37" s="11">
        <v>0.87</v>
      </c>
      <c r="R37" s="11">
        <v>0.183</v>
      </c>
      <c r="S37" s="11">
        <v>0.184</v>
      </c>
      <c r="T37" s="12">
        <v>-17.1</v>
      </c>
      <c r="U37" s="13">
        <v>8220</v>
      </c>
      <c r="V37" s="13">
        <v>11910</v>
      </c>
      <c r="W37" s="11"/>
      <c r="X37" s="11">
        <v>0.705</v>
      </c>
      <c r="Y37" s="11"/>
      <c r="Z37" s="14"/>
      <c r="AA37" s="13"/>
      <c r="AB37" s="41"/>
      <c r="AC37" s="19"/>
      <c r="AD37" s="20">
        <f t="shared" si="0"/>
        <v>100.00000000000003</v>
      </c>
      <c r="AE37" s="6" t="str">
        <f t="shared" si="1"/>
        <v>ОК</v>
      </c>
      <c r="AF37"/>
    </row>
    <row r="38" spans="2:32" ht="12.75">
      <c r="B38" s="16">
        <v>26</v>
      </c>
      <c r="C38" s="17">
        <v>42.8</v>
      </c>
      <c r="D38" s="17">
        <v>11</v>
      </c>
      <c r="E38" s="18">
        <v>26</v>
      </c>
      <c r="F38" s="11">
        <v>95.33</v>
      </c>
      <c r="G38" s="11">
        <v>2.534</v>
      </c>
      <c r="H38" s="11">
        <v>0.773</v>
      </c>
      <c r="I38" s="11">
        <v>0.12</v>
      </c>
      <c r="J38" s="11">
        <v>0.136</v>
      </c>
      <c r="K38" s="11">
        <v>0.001</v>
      </c>
      <c r="L38" s="11">
        <v>0.031</v>
      </c>
      <c r="M38" s="11">
        <v>0.023</v>
      </c>
      <c r="N38" s="11">
        <v>0.011</v>
      </c>
      <c r="O38" s="11">
        <v>0.009</v>
      </c>
      <c r="P38" s="11">
        <v>0.853</v>
      </c>
      <c r="Q38" s="11">
        <v>0.851</v>
      </c>
      <c r="R38" s="11">
        <v>0.179</v>
      </c>
      <c r="S38" s="11">
        <v>0.18</v>
      </c>
      <c r="T38" s="12"/>
      <c r="U38" s="13">
        <v>8222</v>
      </c>
      <c r="V38" s="13">
        <v>11915</v>
      </c>
      <c r="W38" s="13"/>
      <c r="X38" s="11">
        <v>0.705</v>
      </c>
      <c r="Y38" s="11"/>
      <c r="Z38" s="14"/>
      <c r="AA38" s="13"/>
      <c r="AB38" s="41"/>
      <c r="AC38" s="19"/>
      <c r="AD38" s="20">
        <f t="shared" si="0"/>
        <v>100</v>
      </c>
      <c r="AE38" s="6" t="str">
        <f t="shared" si="1"/>
        <v>ОК</v>
      </c>
      <c r="AF38"/>
    </row>
    <row r="39" spans="2:32" ht="12.75">
      <c r="B39" s="16">
        <v>27</v>
      </c>
      <c r="C39" s="17">
        <v>42.3</v>
      </c>
      <c r="D39" s="17">
        <v>11</v>
      </c>
      <c r="E39" s="18">
        <v>27</v>
      </c>
      <c r="F39" s="11">
        <v>95.505</v>
      </c>
      <c r="G39" s="11">
        <v>2.417</v>
      </c>
      <c r="H39" s="11">
        <v>0.752</v>
      </c>
      <c r="I39" s="11">
        <v>0.118</v>
      </c>
      <c r="J39" s="11">
        <v>0.132</v>
      </c>
      <c r="K39" s="11">
        <v>0.001</v>
      </c>
      <c r="L39" s="11">
        <v>0.03</v>
      </c>
      <c r="M39" s="11">
        <v>0.022</v>
      </c>
      <c r="N39" s="11">
        <v>0.012</v>
      </c>
      <c r="O39" s="11">
        <v>0.01</v>
      </c>
      <c r="P39" s="11">
        <v>0.827</v>
      </c>
      <c r="Q39" s="11">
        <v>0.825</v>
      </c>
      <c r="R39" s="11">
        <v>0.174</v>
      </c>
      <c r="S39" s="11">
        <v>0.175</v>
      </c>
      <c r="T39" s="12"/>
      <c r="U39" s="13">
        <v>8213</v>
      </c>
      <c r="V39" s="13">
        <v>11913</v>
      </c>
      <c r="W39" s="13"/>
      <c r="X39" s="11">
        <v>0.704</v>
      </c>
      <c r="Y39" s="11"/>
      <c r="Z39" s="14"/>
      <c r="AA39" s="14"/>
      <c r="AB39" s="15"/>
      <c r="AC39" s="19"/>
      <c r="AD39" s="20">
        <f t="shared" si="0"/>
        <v>100.00000000000001</v>
      </c>
      <c r="AE39" s="6" t="str">
        <f t="shared" si="1"/>
        <v>ОК</v>
      </c>
      <c r="AF39"/>
    </row>
    <row r="40" spans="2:32" ht="12.75">
      <c r="B40" s="16">
        <v>28</v>
      </c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1"/>
      <c r="Z40" s="14"/>
      <c r="AA40" s="14"/>
      <c r="AB40" s="41"/>
      <c r="AC40" s="19"/>
      <c r="AD40" s="20">
        <f t="shared" si="0"/>
        <v>0</v>
      </c>
      <c r="AE40" s="6" t="str">
        <f t="shared" si="1"/>
        <v> </v>
      </c>
      <c r="AF40"/>
    </row>
    <row r="41" spans="2:32" ht="12.75">
      <c r="B41" s="16">
        <v>29</v>
      </c>
      <c r="C41" s="17"/>
      <c r="D41" s="17"/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1"/>
      <c r="Z41" s="14"/>
      <c r="AA41" s="14"/>
      <c r="AB41" s="41"/>
      <c r="AC41" s="19"/>
      <c r="AD41" s="20">
        <f t="shared" si="0"/>
        <v>0</v>
      </c>
      <c r="AE41" s="6" t="str">
        <f t="shared" si="1"/>
        <v> </v>
      </c>
      <c r="AF41"/>
    </row>
    <row r="42" spans="2:32" ht="12.75">
      <c r="B42" s="16">
        <v>30</v>
      </c>
      <c r="C42" s="17">
        <v>42.2</v>
      </c>
      <c r="D42" s="17">
        <v>11</v>
      </c>
      <c r="E42" s="18">
        <v>30</v>
      </c>
      <c r="F42" s="11">
        <v>95.209</v>
      </c>
      <c r="G42" s="11">
        <v>2.494</v>
      </c>
      <c r="H42" s="11">
        <v>0.792</v>
      </c>
      <c r="I42" s="11">
        <v>0.13</v>
      </c>
      <c r="J42" s="11">
        <v>0.147</v>
      </c>
      <c r="K42" s="11">
        <v>0.001</v>
      </c>
      <c r="L42" s="11">
        <v>0.036</v>
      </c>
      <c r="M42" s="11">
        <v>0.026</v>
      </c>
      <c r="N42" s="11">
        <v>0.014</v>
      </c>
      <c r="O42" s="11">
        <v>0.009</v>
      </c>
      <c r="P42" s="11">
        <v>0.97</v>
      </c>
      <c r="Q42" s="11">
        <v>0.968</v>
      </c>
      <c r="R42" s="11">
        <v>0.172</v>
      </c>
      <c r="S42" s="11">
        <v>0.173</v>
      </c>
      <c r="T42" s="12"/>
      <c r="U42" s="13">
        <v>8220</v>
      </c>
      <c r="V42" s="13">
        <v>11902</v>
      </c>
      <c r="W42" s="13"/>
      <c r="X42" s="11">
        <v>0.706</v>
      </c>
      <c r="Y42" s="11"/>
      <c r="Z42" s="14"/>
      <c r="AA42" s="14"/>
      <c r="AB42" s="15"/>
      <c r="AC42" s="19"/>
      <c r="AD42" s="20">
        <f t="shared" si="0"/>
        <v>100</v>
      </c>
      <c r="AE42" s="6" t="str">
        <f t="shared" si="1"/>
        <v>ОК</v>
      </c>
      <c r="AF42"/>
    </row>
    <row r="43" spans="2:32" ht="12.75">
      <c r="B43" s="16"/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1"/>
      <c r="Z43" s="14"/>
      <c r="AA43" s="14"/>
      <c r="AB43" s="15"/>
      <c r="AC43" s="19"/>
      <c r="AD43" s="20">
        <f t="shared" si="0"/>
        <v>0</v>
      </c>
      <c r="AE43" s="6" t="str">
        <f t="shared" si="1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2008.26</v>
      </c>
      <c r="G45" s="11">
        <f t="shared" si="2"/>
        <v>49.945</v>
      </c>
      <c r="H45" s="41">
        <f t="shared" si="2"/>
        <v>15.700000000000001</v>
      </c>
      <c r="I45" s="11">
        <f t="shared" si="2"/>
        <v>2.4333</v>
      </c>
      <c r="J45" s="11">
        <f t="shared" si="2"/>
        <v>2.6290000000000004</v>
      </c>
      <c r="K45" s="11">
        <f t="shared" si="2"/>
        <v>0.021000000000000005</v>
      </c>
      <c r="L45" s="11">
        <f t="shared" si="2"/>
        <v>0.5590000000000002</v>
      </c>
      <c r="M45" s="11">
        <f t="shared" si="2"/>
        <v>0.4030000000000001</v>
      </c>
      <c r="N45" s="11">
        <f t="shared" si="2"/>
        <v>0.17700000000000005</v>
      </c>
      <c r="O45" s="11">
        <f t="shared" si="2"/>
        <v>0.21200000000000002</v>
      </c>
      <c r="P45" s="41">
        <f t="shared" si="2"/>
        <v>16.136</v>
      </c>
      <c r="Q45" s="41">
        <f t="shared" si="2"/>
        <v>16.107999999999997</v>
      </c>
      <c r="R45" s="11">
        <f t="shared" si="2"/>
        <v>3.525</v>
      </c>
      <c r="S45" s="11">
        <f t="shared" si="2"/>
        <v>3.5423999999999998</v>
      </c>
      <c r="T45" s="41"/>
      <c r="U45" s="41">
        <f>SUM(U13:U44)</f>
        <v>172421</v>
      </c>
      <c r="V45" s="13">
        <f>SUM(V13:V44)</f>
        <v>250300</v>
      </c>
      <c r="W45" s="13"/>
      <c r="X45" s="11"/>
      <c r="Y45" s="13"/>
      <c r="Z45" s="14"/>
      <c r="AA45" s="14"/>
      <c r="AB45" s="15"/>
      <c r="AC45" s="23"/>
      <c r="AD45" s="20">
        <f t="shared" si="0"/>
        <v>2100.0003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45</v>
      </c>
      <c r="U49" s="26"/>
      <c r="V49" s="25"/>
      <c r="W49" s="26"/>
      <c r="X49" s="26"/>
      <c r="Y49" s="25"/>
      <c r="Z49" s="26"/>
      <c r="AA49" s="26"/>
      <c r="AB49" s="27">
        <v>42338</v>
      </c>
      <c r="AC49" s="32"/>
      <c r="AD49" s="9"/>
      <c r="AE49" s="32"/>
      <c r="AF49" s="7"/>
    </row>
    <row r="50" spans="2:28" ht="12.75">
      <c r="B50" s="22"/>
      <c r="C50" s="1" t="s">
        <v>40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46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39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42</v>
      </c>
      <c r="V51" s="29"/>
      <c r="W51" s="26"/>
      <c r="X51" s="26"/>
      <c r="Y51" s="26"/>
      <c r="Z51" s="26"/>
      <c r="AA51" s="26"/>
      <c r="AB51" s="27">
        <v>42338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47</v>
      </c>
      <c r="Z52" s="2" t="s">
        <v>15</v>
      </c>
      <c r="AB52" s="24" t="s">
        <v>41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2015-10-01T05:45:38Z</cp:lastPrinted>
  <dcterms:created xsi:type="dcterms:W3CDTF">2010-01-29T08:37:16Z</dcterms:created>
  <dcterms:modified xsi:type="dcterms:W3CDTF">2015-11-30T09:56:26Z</dcterms:modified>
  <cp:category/>
  <cp:version/>
  <cp:contentType/>
  <cp:contentStatus/>
</cp:coreProperties>
</file>