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0" yWindow="15" windowWidth="9510" windowHeight="119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19" i="1" l="1"/>
  <c r="V18" i="1"/>
  <c r="U18" i="1"/>
  <c r="T18" i="1"/>
  <c r="S18" i="1"/>
  <c r="R18" i="1"/>
  <c r="Q18" i="1"/>
  <c r="Q19" i="1" s="1"/>
  <c r="P18" i="1"/>
  <c r="O18" i="1"/>
  <c r="O19" i="1" s="1"/>
  <c r="N18" i="1"/>
  <c r="M18" i="1"/>
  <c r="L18" i="1"/>
  <c r="K18" i="1"/>
  <c r="J18" i="1"/>
  <c r="I18" i="1"/>
  <c r="H18" i="1"/>
  <c r="G18" i="1"/>
  <c r="F18" i="1"/>
  <c r="E18" i="1"/>
  <c r="V16" i="1"/>
  <c r="U16" i="1"/>
  <c r="T16" i="1"/>
  <c r="S16" i="1"/>
  <c r="R16" i="1"/>
  <c r="Q16" i="1"/>
  <c r="Q17" i="1" s="1"/>
  <c r="P16" i="1"/>
  <c r="P17" i="1" s="1"/>
  <c r="O16" i="1"/>
  <c r="O17" i="1" s="1"/>
  <c r="Q14" i="1"/>
  <c r="Q15" i="1" s="1"/>
  <c r="P14" i="1"/>
  <c r="P15" i="1" s="1"/>
  <c r="O14" i="1"/>
  <c r="O15" i="1" s="1"/>
  <c r="N16" i="1"/>
  <c r="M16" i="1"/>
  <c r="L16" i="1"/>
  <c r="K16" i="1"/>
  <c r="J16" i="1"/>
  <c r="I16" i="1"/>
  <c r="H16" i="1"/>
  <c r="G16" i="1"/>
  <c r="F16" i="1"/>
  <c r="E16" i="1"/>
  <c r="D18" i="1"/>
  <c r="D16" i="1"/>
  <c r="C18" i="1"/>
  <c r="C16" i="1"/>
  <c r="B18" i="1"/>
  <c r="A18" i="1"/>
  <c r="A16" i="1"/>
  <c r="B16" i="1"/>
  <c r="V14" i="1" l="1"/>
  <c r="U14" i="1"/>
  <c r="T14" i="1"/>
  <c r="S14" i="1"/>
  <c r="R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12" i="1"/>
  <c r="V12" i="1" l="1"/>
  <c r="U12" i="1"/>
  <c r="T12" i="1"/>
  <c r="S12" i="1"/>
  <c r="R12" i="1"/>
  <c r="Q12" i="1"/>
  <c r="Q13" i="1" s="1"/>
  <c r="P12" i="1"/>
  <c r="P13" i="1" s="1"/>
  <c r="O12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<sst xmlns="http://schemas.openxmlformats.org/spreadsheetml/2006/main" count="34" uniqueCount="32">
  <si>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</si>
  <si>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</si>
  <si>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</si>
  <si>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</si>
  <si>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</si>
  <si>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</si>
  <si>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</si>
  <si>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</si>
  <si>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</si>
  <si>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</si>
  <si>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</si>
  <si>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</si>
  <si>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"Чернігівгаз"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  Богдани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</si>
  <si>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</si>
  <si>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Гнідинці-Шебелинка-Полтава-Київ (Гнідинці-ШПК)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</si>
  <si>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</si>
  <si>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</si>
  <si>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</si>
  <si>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 xml:space="preserve"> з 1.10.2015 р. по 31.10.2015 р.</t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</si>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</sst>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2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14" fontId="13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5.10.15р.</v>
          </cell>
          <cell r="B12">
            <v>77.623999999999995</v>
          </cell>
          <cell r="C12">
            <v>11.541</v>
          </cell>
          <cell r="D12">
            <v>2.0030000000000001</v>
          </cell>
          <cell r="E12">
            <v>0.14099999999999999</v>
          </cell>
          <cell r="F12">
            <v>0.35299999999999998</v>
          </cell>
          <cell r="G12">
            <v>0</v>
          </cell>
          <cell r="H12">
            <v>0.13200000000000001</v>
          </cell>
          <cell r="I12">
            <v>0.122</v>
          </cell>
          <cell r="J12">
            <v>4.3999999999999997E-2</v>
          </cell>
          <cell r="K12">
            <v>1.2E-2</v>
          </cell>
          <cell r="L12">
            <v>5.4779999999999998</v>
          </cell>
          <cell r="M12">
            <v>2.5499999999999998</v>
          </cell>
          <cell r="N12">
            <v>0.83299999999999996</v>
          </cell>
          <cell r="O12">
            <v>35.51</v>
          </cell>
          <cell r="P12">
            <v>39.35</v>
          </cell>
          <cell r="Q12">
            <v>47.19</v>
          </cell>
          <cell r="R12">
            <v>-11.5</v>
          </cell>
          <cell r="S12">
            <v>-8.1</v>
          </cell>
          <cell r="T12">
            <v>3.5000000000000001E-3</v>
          </cell>
          <cell r="U12" t="str">
            <v>&lt;0,0002</v>
          </cell>
          <cell r="V12" t="str">
            <v>відс.</v>
          </cell>
        </row>
        <row r="14">
          <cell r="A14" t="str">
            <v>12.10.15р.</v>
          </cell>
          <cell r="B14">
            <v>79.265000000000001</v>
          </cell>
          <cell r="C14">
            <v>10.49</v>
          </cell>
          <cell r="D14">
            <v>2.0379999999999998</v>
          </cell>
          <cell r="E14">
            <v>0.14299999999999999</v>
          </cell>
          <cell r="F14">
            <v>0.36099999999999999</v>
          </cell>
          <cell r="G14">
            <v>0</v>
          </cell>
          <cell r="H14">
            <v>0.13700000000000001</v>
          </cell>
          <cell r="I14">
            <v>0.13100000000000001</v>
          </cell>
          <cell r="J14">
            <v>5.1999999999999998E-2</v>
          </cell>
          <cell r="K14">
            <v>1.7000000000000001E-2</v>
          </cell>
          <cell r="L14">
            <v>4.5730000000000004</v>
          </cell>
          <cell r="M14">
            <v>2.7930000000000001</v>
          </cell>
          <cell r="N14">
            <v>0.82599999999999996</v>
          </cell>
          <cell r="O14">
            <v>35.51</v>
          </cell>
          <cell r="P14">
            <v>39.35</v>
          </cell>
          <cell r="Q14">
            <v>47.39</v>
          </cell>
          <cell r="R14">
            <v>-12.6</v>
          </cell>
          <cell r="S14">
            <v>-8.6999999999999993</v>
          </cell>
          <cell r="T14">
            <v>3.5000000000000001E-3</v>
          </cell>
          <cell r="U14" t="str">
            <v>&lt;0,0002</v>
          </cell>
          <cell r="V14" t="str">
            <v>відс.</v>
          </cell>
        </row>
        <row r="16">
          <cell r="A16" t="str">
            <v>19.10.15р.</v>
          </cell>
          <cell r="B16">
            <v>79.858999999999995</v>
          </cell>
          <cell r="C16">
            <v>10.334</v>
          </cell>
          <cell r="D16">
            <v>2.0790000000000002</v>
          </cell>
          <cell r="E16">
            <v>0.14899999999999999</v>
          </cell>
          <cell r="F16">
            <v>0.375</v>
          </cell>
          <cell r="G16">
            <v>0</v>
          </cell>
          <cell r="H16">
            <v>0.127</v>
          </cell>
          <cell r="I16">
            <v>0.11799999999999999</v>
          </cell>
          <cell r="J16">
            <v>4.8000000000000001E-2</v>
          </cell>
          <cell r="K16">
            <v>8.0000000000000002E-3</v>
          </cell>
          <cell r="L16">
            <v>4.0119999999999996</v>
          </cell>
          <cell r="M16">
            <v>2.891</v>
          </cell>
          <cell r="N16">
            <v>0.82399999999999995</v>
          </cell>
          <cell r="O16">
            <v>35.729999999999997</v>
          </cell>
          <cell r="P16">
            <v>39.520000000000003</v>
          </cell>
          <cell r="Q16">
            <v>47.76</v>
          </cell>
          <cell r="R16">
            <v>-12.8</v>
          </cell>
          <cell r="S16">
            <v>-8.1999999999999993</v>
          </cell>
          <cell r="T16">
            <v>3.5000000000000001E-3</v>
          </cell>
          <cell r="U16" t="str">
            <v>&lt;0,0002</v>
          </cell>
          <cell r="V16" t="str">
            <v>відс.</v>
          </cell>
        </row>
        <row r="18">
          <cell r="A18" t="str">
            <v>26.10.15р.</v>
          </cell>
          <cell r="B18">
            <v>78.786000000000001</v>
          </cell>
          <cell r="C18">
            <v>11.154999999999999</v>
          </cell>
          <cell r="D18">
            <v>1.958</v>
          </cell>
          <cell r="E18">
            <v>0.127</v>
          </cell>
          <cell r="F18">
            <v>0.33300000000000002</v>
          </cell>
          <cell r="G18">
            <v>0</v>
          </cell>
          <cell r="H18">
            <v>0.13800000000000001</v>
          </cell>
          <cell r="I18">
            <v>0.13</v>
          </cell>
          <cell r="J18">
            <v>4.5999999999999999E-2</v>
          </cell>
          <cell r="K18">
            <v>1.2999999999999999E-2</v>
          </cell>
          <cell r="L18">
            <v>4.7439999999999998</v>
          </cell>
          <cell r="M18">
            <v>2.57</v>
          </cell>
          <cell r="N18">
            <v>0.82599999999999996</v>
          </cell>
          <cell r="O18">
            <v>35.619999999999997</v>
          </cell>
          <cell r="P18">
            <v>39.36</v>
          </cell>
          <cell r="Q18">
            <v>47.52</v>
          </cell>
          <cell r="R18">
            <v>-9.3000000000000007</v>
          </cell>
          <cell r="S18">
            <v>-6.2</v>
          </cell>
          <cell r="T18">
            <v>3.5000000000000001E-3</v>
          </cell>
          <cell r="U18" t="str">
            <v>&lt;0,0002</v>
          </cell>
          <cell r="V18" t="str">
            <v>відс.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zoomScaleNormal="100" workbookViewId="0">
      <selection activeCell="W11" sqref="W11"/>
    </sheetView>
  </sheetViews>
  <sheetFormatPr defaultRowHeight="15" x14ac:dyDescent="0.25"/>
  <cols>
    <col min="1" max="1" width="8.42578125" customWidth="1"/>
    <col min="2" max="17" width="6.28515625" customWidth="1"/>
    <col min="18" max="18" width="5.42578125" customWidth="1"/>
    <col min="19" max="19" width="5" customWidth="1"/>
    <col min="20" max="20" width="6.28515625" customWidth="1"/>
    <col min="21" max="21" width="7.85546875" customWidth="1"/>
    <col min="22" max="22" width="5.5703125" customWidth="1"/>
  </cols>
  <sheetData>
    <row r="1" spans="1:24" ht="18.75" x14ac:dyDescent="0.3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51"/>
      <c r="Q1" s="51"/>
      <c r="R1" s="10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52" t="s">
        <v>12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.75" x14ac:dyDescent="0.25">
      <c r="A5" s="53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4" ht="15.75" x14ac:dyDescent="0.25">
      <c r="A7" s="54" t="s">
        <v>18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24" ht="6" customHeight="1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24" ht="27" customHeight="1" x14ac:dyDescent="0.25">
      <c r="A9" s="42" t="s">
        <v>0</v>
      </c>
      <c r="B9" s="55" t="s">
        <v>19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44" t="s">
        <v>20</v>
      </c>
      <c r="O9" s="44" t="s">
        <v>21</v>
      </c>
      <c r="P9" s="44" t="s">
        <v>22</v>
      </c>
      <c r="Q9" s="44" t="s">
        <v>23</v>
      </c>
      <c r="R9" s="44" t="s">
        <v>24</v>
      </c>
      <c r="S9" s="44" t="s">
        <v>25</v>
      </c>
      <c r="T9" s="44" t="s">
        <v>26</v>
      </c>
      <c r="U9" s="44" t="s">
        <v>15</v>
      </c>
      <c r="V9" s="47" t="s">
        <v>27</v>
      </c>
      <c r="W9" s="3"/>
      <c r="X9" s="3"/>
    </row>
    <row r="10" spans="1:24" ht="107.25" customHeight="1" x14ac:dyDescent="0.25">
      <c r="A10" s="43"/>
      <c r="B10" s="38" t="s">
        <v>1</v>
      </c>
      <c r="C10" s="38" t="s">
        <v>2</v>
      </c>
      <c r="D10" s="38" t="s">
        <v>3</v>
      </c>
      <c r="E10" s="38" t="s">
        <v>4</v>
      </c>
      <c r="F10" s="38" t="s">
        <v>5</v>
      </c>
      <c r="G10" s="38" t="s">
        <v>28</v>
      </c>
      <c r="H10" s="38" t="s">
        <v>29</v>
      </c>
      <c r="I10" s="38" t="s">
        <v>30</v>
      </c>
      <c r="J10" s="38" t="s">
        <v>6</v>
      </c>
      <c r="K10" s="38" t="s">
        <v>8</v>
      </c>
      <c r="L10" s="38" t="s">
        <v>7</v>
      </c>
      <c r="M10" s="38" t="s">
        <v>31</v>
      </c>
      <c r="N10" s="38"/>
      <c r="O10" s="38"/>
      <c r="P10" s="38"/>
      <c r="Q10" s="38"/>
      <c r="R10" s="38"/>
      <c r="S10" s="38"/>
      <c r="T10" s="38"/>
      <c r="U10" s="38"/>
      <c r="V10" s="48"/>
      <c r="W10" s="3"/>
      <c r="X10" s="3"/>
    </row>
    <row r="11" spans="1:24" ht="40.5" customHeight="1" thickBot="1" x14ac:dyDescent="0.3">
      <c r="A11" s="43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5" t="s">
        <v>16</v>
      </c>
      <c r="O11" s="45"/>
      <c r="P11" s="45"/>
      <c r="Q11" s="45"/>
      <c r="R11" s="39"/>
      <c r="S11" s="39"/>
      <c r="T11" s="39"/>
      <c r="U11" s="39"/>
      <c r="V11" s="49"/>
      <c r="W11" s="3"/>
      <c r="X11" s="3"/>
    </row>
    <row r="12" spans="1:24" ht="15" customHeight="1" x14ac:dyDescent="0.25">
      <c r="A12" s="46" t="str">
        <f>[1]Лист1!$A$12</f>
        <v>5.10.15р.</v>
      </c>
      <c r="B12" s="37">
        <f>[1]Лист1!$B$12</f>
        <v>77.623999999999995</v>
      </c>
      <c r="C12" s="37">
        <f>[1]Лист1!$C$12</f>
        <v>11.541</v>
      </c>
      <c r="D12" s="37">
        <f>[1]Лист1!$D$12</f>
        <v>2.0030000000000001</v>
      </c>
      <c r="E12" s="37">
        <f>[1]Лист1!$E$12</f>
        <v>0.14099999999999999</v>
      </c>
      <c r="F12" s="37">
        <f>[1]Лист1!$F$12</f>
        <v>0.35299999999999998</v>
      </c>
      <c r="G12" s="37">
        <f>[1]Лист1!$G$12</f>
        <v>0</v>
      </c>
      <c r="H12" s="37">
        <f>[1]Лист1!$H$12</f>
        <v>0.13200000000000001</v>
      </c>
      <c r="I12" s="37">
        <f>[1]Лист1!$I$12</f>
        <v>0.122</v>
      </c>
      <c r="J12" s="37">
        <f>[1]Лист1!$J$12</f>
        <v>4.3999999999999997E-2</v>
      </c>
      <c r="K12" s="37">
        <f>[1]Лист1!$K$12</f>
        <v>1.2E-2</v>
      </c>
      <c r="L12" s="37">
        <f>[1]Лист1!$L$12</f>
        <v>5.4779999999999998</v>
      </c>
      <c r="M12" s="37">
        <f>[1]Лист1!$M$12</f>
        <v>2.5499999999999998</v>
      </c>
      <c r="N12" s="30">
        <f>[1]Лист1!$N$12</f>
        <v>0.83299999999999996</v>
      </c>
      <c r="O12" s="11">
        <f>[1]Лист1!$O$12</f>
        <v>35.51</v>
      </c>
      <c r="P12" s="11">
        <f>[1]Лист1!$P$12</f>
        <v>39.35</v>
      </c>
      <c r="Q12" s="11">
        <f>[1]Лист1!$Q$12</f>
        <v>47.19</v>
      </c>
      <c r="R12" s="29">
        <f>[1]Лист1!$R$12</f>
        <v>-11.5</v>
      </c>
      <c r="S12" s="29">
        <f>[1]Лист1!$S$12</f>
        <v>-8.1</v>
      </c>
      <c r="T12" s="30">
        <f>[1]Лист1!$T$12</f>
        <v>3.5000000000000001E-3</v>
      </c>
      <c r="U12" s="31" t="str">
        <f>[1]Лист1!$U$12</f>
        <v>&lt;0,0002</v>
      </c>
      <c r="V12" s="32" t="str">
        <f>[1]Лист1!$V$12</f>
        <v>відс.</v>
      </c>
      <c r="W12" s="3"/>
      <c r="X12" s="3"/>
    </row>
    <row r="13" spans="1:24" ht="15" customHeight="1" x14ac:dyDescent="0.25">
      <c r="A13" s="35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22"/>
      <c r="O13" s="12">
        <f>O12/3.6</f>
        <v>9.8638888888888889</v>
      </c>
      <c r="P13" s="12">
        <f>P12/3.6</f>
        <v>10.930555555555555</v>
      </c>
      <c r="Q13" s="12">
        <f>Q12/3.6</f>
        <v>13.108333333333333</v>
      </c>
      <c r="R13" s="21"/>
      <c r="S13" s="21"/>
      <c r="T13" s="22"/>
      <c r="U13" s="23"/>
      <c r="V13" s="24"/>
      <c r="W13" s="3"/>
      <c r="X13" s="3"/>
    </row>
    <row r="14" spans="1:24" ht="15" customHeight="1" x14ac:dyDescent="0.25">
      <c r="A14" s="35" t="str">
        <f>[1]Лист1!$A$14</f>
        <v>12.10.15р.</v>
      </c>
      <c r="B14" s="33">
        <f>[1]Лист1!$B$14</f>
        <v>79.265000000000001</v>
      </c>
      <c r="C14" s="33">
        <f>[1]Лист1!$C$14</f>
        <v>10.49</v>
      </c>
      <c r="D14" s="33">
        <f>[1]Лист1!$D$14</f>
        <v>2.0379999999999998</v>
      </c>
      <c r="E14" s="33">
        <f>[1]Лист1!$E$14</f>
        <v>0.14299999999999999</v>
      </c>
      <c r="F14" s="33">
        <f>[1]Лист1!$F$14</f>
        <v>0.36099999999999999</v>
      </c>
      <c r="G14" s="33">
        <f>[1]Лист1!$G$14</f>
        <v>0</v>
      </c>
      <c r="H14" s="33">
        <f>[1]Лист1!$H$14</f>
        <v>0.13700000000000001</v>
      </c>
      <c r="I14" s="33">
        <f>[1]Лист1!$I$14</f>
        <v>0.13100000000000001</v>
      </c>
      <c r="J14" s="33">
        <f>[1]Лист1!$J$14</f>
        <v>5.1999999999999998E-2</v>
      </c>
      <c r="K14" s="33">
        <f>[1]Лист1!$K$14</f>
        <v>1.7000000000000001E-2</v>
      </c>
      <c r="L14" s="33">
        <f>[1]Лист1!$L$14</f>
        <v>4.5730000000000004</v>
      </c>
      <c r="M14" s="33">
        <f>[1]Лист1!$M$14</f>
        <v>2.7930000000000001</v>
      </c>
      <c r="N14" s="22">
        <f>[1]Лист1!$N$14</f>
        <v>0.82599999999999996</v>
      </c>
      <c r="O14" s="13">
        <f>[1]Лист1!$O$14</f>
        <v>35.51</v>
      </c>
      <c r="P14" s="13">
        <f>[1]Лист1!$P$14</f>
        <v>39.35</v>
      </c>
      <c r="Q14" s="13">
        <f>[1]Лист1!$Q$14</f>
        <v>47.39</v>
      </c>
      <c r="R14" s="21">
        <f>[1]Лист1!$R$14</f>
        <v>-12.6</v>
      </c>
      <c r="S14" s="21">
        <f>[1]Лист1!$S$14</f>
        <v>-8.6999999999999993</v>
      </c>
      <c r="T14" s="22">
        <f>[1]Лист1!$T$14</f>
        <v>3.5000000000000001E-3</v>
      </c>
      <c r="U14" s="23" t="str">
        <f>[1]Лист1!$U$14</f>
        <v>&lt;0,0002</v>
      </c>
      <c r="V14" s="24" t="str">
        <f>[1]Лист1!$V$14</f>
        <v>відс.</v>
      </c>
      <c r="W14" s="3"/>
      <c r="X14" s="3"/>
    </row>
    <row r="15" spans="1:24" ht="15" customHeight="1" x14ac:dyDescent="0.25">
      <c r="A15" s="3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22"/>
      <c r="O15" s="12">
        <f>O14/3.6</f>
        <v>9.8638888888888889</v>
      </c>
      <c r="P15" s="12">
        <f>P14/3.6</f>
        <v>10.930555555555555</v>
      </c>
      <c r="Q15" s="12">
        <f>Q14/3.6</f>
        <v>13.163888888888888</v>
      </c>
      <c r="R15" s="21"/>
      <c r="S15" s="21"/>
      <c r="T15" s="22"/>
      <c r="U15" s="23"/>
      <c r="V15" s="24"/>
      <c r="W15" s="3"/>
      <c r="X15" s="3"/>
    </row>
    <row r="16" spans="1:24" ht="15" customHeight="1" x14ac:dyDescent="0.25">
      <c r="A16" s="35" t="str">
        <f>[1]Лист1!$A$16</f>
        <v>19.10.15р.</v>
      </c>
      <c r="B16" s="33">
        <f>[1]Лист1!$B$16</f>
        <v>79.858999999999995</v>
      </c>
      <c r="C16" s="33">
        <f>[1]Лист1!$C$16</f>
        <v>10.334</v>
      </c>
      <c r="D16" s="33">
        <f>[1]Лист1!$D$16</f>
        <v>2.0790000000000002</v>
      </c>
      <c r="E16" s="33">
        <f>[1]Лист1!$E$16</f>
        <v>0.14899999999999999</v>
      </c>
      <c r="F16" s="33">
        <f>[1]Лист1!$F$16</f>
        <v>0.375</v>
      </c>
      <c r="G16" s="33">
        <f>[1]Лист1!$G$16</f>
        <v>0</v>
      </c>
      <c r="H16" s="33">
        <f>[1]Лист1!$H$16</f>
        <v>0.127</v>
      </c>
      <c r="I16" s="33">
        <f>[1]Лист1!$I$16</f>
        <v>0.11799999999999999</v>
      </c>
      <c r="J16" s="33">
        <f>[1]Лист1!$J$16</f>
        <v>4.8000000000000001E-2</v>
      </c>
      <c r="K16" s="33">
        <f>[1]Лист1!$K$16</f>
        <v>8.0000000000000002E-3</v>
      </c>
      <c r="L16" s="33">
        <f>[1]Лист1!$L$16</f>
        <v>4.0119999999999996</v>
      </c>
      <c r="M16" s="33">
        <f>[1]Лист1!$M$16</f>
        <v>2.891</v>
      </c>
      <c r="N16" s="22">
        <f>[1]Лист1!$N$16</f>
        <v>0.82399999999999995</v>
      </c>
      <c r="O16" s="13">
        <f>[1]Лист1!$O$16</f>
        <v>35.729999999999997</v>
      </c>
      <c r="P16" s="13">
        <f>[1]Лист1!$P$16</f>
        <v>39.520000000000003</v>
      </c>
      <c r="Q16" s="13">
        <f>[1]Лист1!$Q$16</f>
        <v>47.76</v>
      </c>
      <c r="R16" s="21">
        <f>[1]Лист1!$R$16</f>
        <v>-12.8</v>
      </c>
      <c r="S16" s="21">
        <f>[1]Лист1!$S$16</f>
        <v>-8.1999999999999993</v>
      </c>
      <c r="T16" s="22">
        <f>[1]Лист1!$T$16</f>
        <v>3.5000000000000001E-3</v>
      </c>
      <c r="U16" s="23" t="str">
        <f>[1]Лист1!$U$16</f>
        <v>&lt;0,0002</v>
      </c>
      <c r="V16" s="24" t="str">
        <f>[1]Лист1!$V$16</f>
        <v>відс.</v>
      </c>
      <c r="W16" s="3"/>
      <c r="X16" s="3"/>
    </row>
    <row r="17" spans="1:24" ht="15" customHeight="1" x14ac:dyDescent="0.25">
      <c r="A17" s="35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2"/>
      <c r="O17" s="12">
        <f>O16/3.6</f>
        <v>9.9249999999999989</v>
      </c>
      <c r="P17" s="12">
        <f>P16/3.6</f>
        <v>10.977777777777778</v>
      </c>
      <c r="Q17" s="12">
        <f>Q16/3.6</f>
        <v>13.266666666666666</v>
      </c>
      <c r="R17" s="21"/>
      <c r="S17" s="21"/>
      <c r="T17" s="22"/>
      <c r="U17" s="23"/>
      <c r="V17" s="24"/>
      <c r="W17" s="3"/>
      <c r="X17" s="3"/>
    </row>
    <row r="18" spans="1:24" ht="15" customHeight="1" x14ac:dyDescent="0.25">
      <c r="A18" s="35" t="str">
        <f>[1]Лист1!$A$18</f>
        <v>26.10.15р.</v>
      </c>
      <c r="B18" s="33">
        <f>[1]Лист1!$B$18</f>
        <v>78.786000000000001</v>
      </c>
      <c r="C18" s="33">
        <f>[1]Лист1!$C$18</f>
        <v>11.154999999999999</v>
      </c>
      <c r="D18" s="33">
        <f>[1]Лист1!$D$18</f>
        <v>1.958</v>
      </c>
      <c r="E18" s="33">
        <f>[1]Лист1!$E$18</f>
        <v>0.127</v>
      </c>
      <c r="F18" s="33">
        <f>[1]Лист1!$F$18</f>
        <v>0.33300000000000002</v>
      </c>
      <c r="G18" s="33">
        <f>[1]Лист1!$G$18</f>
        <v>0</v>
      </c>
      <c r="H18" s="33">
        <f>[1]Лист1!$H$18</f>
        <v>0.13800000000000001</v>
      </c>
      <c r="I18" s="33">
        <f>[1]Лист1!$I$18</f>
        <v>0.13</v>
      </c>
      <c r="J18" s="33">
        <f>[1]Лист1!$J$18</f>
        <v>4.5999999999999999E-2</v>
      </c>
      <c r="K18" s="33">
        <f>[1]Лист1!$K$18</f>
        <v>1.2999999999999999E-2</v>
      </c>
      <c r="L18" s="33">
        <f>[1]Лист1!$L$18</f>
        <v>4.7439999999999998</v>
      </c>
      <c r="M18" s="33">
        <f>[1]Лист1!$M$18</f>
        <v>2.57</v>
      </c>
      <c r="N18" s="22">
        <f>[1]Лист1!$N$18</f>
        <v>0.82599999999999996</v>
      </c>
      <c r="O18" s="13">
        <f>[1]Лист1!$O$18</f>
        <v>35.619999999999997</v>
      </c>
      <c r="P18" s="13">
        <f>[1]Лист1!$P$18</f>
        <v>39.36</v>
      </c>
      <c r="Q18" s="13">
        <f>[1]Лист1!$Q$18</f>
        <v>47.52</v>
      </c>
      <c r="R18" s="21">
        <f>[1]Лист1!$R$18</f>
        <v>-9.3000000000000007</v>
      </c>
      <c r="S18" s="21">
        <f>[1]Лист1!$S$18</f>
        <v>-6.2</v>
      </c>
      <c r="T18" s="22">
        <f>[1]Лист1!$T$18</f>
        <v>3.5000000000000001E-3</v>
      </c>
      <c r="U18" s="23" t="str">
        <f>[1]Лист1!$U$18</f>
        <v>&lt;0,0002</v>
      </c>
      <c r="V18" s="24" t="str">
        <f>[1]Лист1!$V$18</f>
        <v>відс.</v>
      </c>
      <c r="W18" s="3"/>
      <c r="X18" s="3"/>
    </row>
    <row r="19" spans="1:24" ht="15" customHeight="1" thickBot="1" x14ac:dyDescent="0.3">
      <c r="A19" s="3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27"/>
      <c r="O19" s="20">
        <f>O18/3.6</f>
        <v>9.8944444444444439</v>
      </c>
      <c r="P19" s="20">
        <f>P18/3.6</f>
        <v>10.933333333333334</v>
      </c>
      <c r="Q19" s="20">
        <f>Q18/3.6</f>
        <v>13.200000000000001</v>
      </c>
      <c r="R19" s="28"/>
      <c r="S19" s="28"/>
      <c r="T19" s="27"/>
      <c r="U19" s="26"/>
      <c r="V19" s="25"/>
    </row>
    <row r="20" spans="1:24" ht="20.25" customHeight="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7"/>
      <c r="P20" s="17"/>
      <c r="Q20" s="17"/>
      <c r="R20" s="18"/>
      <c r="S20" s="18"/>
      <c r="T20" s="16"/>
      <c r="U20" s="19"/>
      <c r="V20" s="19"/>
    </row>
    <row r="21" spans="1:24" ht="16.5" customHeight="1" x14ac:dyDescent="0.25">
      <c r="A21" s="40" t="s">
        <v>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24" ht="10.5" customHeight="1" x14ac:dyDescent="0.25">
      <c r="M22" s="4" t="s">
        <v>10</v>
      </c>
      <c r="O22" s="6"/>
      <c r="Q22" s="5" t="s">
        <v>11</v>
      </c>
    </row>
    <row r="23" spans="1:24" ht="10.5" customHeight="1" x14ac:dyDescent="0.25">
      <c r="M23" s="7"/>
      <c r="N23" s="7"/>
      <c r="O23" s="6"/>
      <c r="P23" s="8"/>
    </row>
    <row r="24" spans="1:24" x14ac:dyDescent="0.25">
      <c r="A24" s="41" t="s">
        <v>13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10.5" customHeight="1" x14ac:dyDescent="0.25">
      <c r="M25" s="4" t="s">
        <v>10</v>
      </c>
      <c r="Q25" s="5" t="s">
        <v>11</v>
      </c>
    </row>
  </sheetData>
  <mergeCells count="107">
    <mergeCell ref="S9:S11"/>
    <mergeCell ref="T9:T11"/>
    <mergeCell ref="U9:U11"/>
    <mergeCell ref="V9:V11"/>
    <mergeCell ref="A1:N1"/>
    <mergeCell ref="O1:Q1"/>
    <mergeCell ref="A3:R3"/>
    <mergeCell ref="A5:R5"/>
    <mergeCell ref="A7:R7"/>
    <mergeCell ref="G10:G11"/>
    <mergeCell ref="H10:H11"/>
    <mergeCell ref="I10:I11"/>
    <mergeCell ref="J10:J11"/>
    <mergeCell ref="K10:K11"/>
    <mergeCell ref="B9:M9"/>
    <mergeCell ref="P9:P10"/>
    <mergeCell ref="B12:B13"/>
    <mergeCell ref="C12:C13"/>
    <mergeCell ref="D12:D13"/>
    <mergeCell ref="E12:E13"/>
    <mergeCell ref="F12:F13"/>
    <mergeCell ref="L10:L11"/>
    <mergeCell ref="A21:R21"/>
    <mergeCell ref="A24:R24"/>
    <mergeCell ref="A9:A11"/>
    <mergeCell ref="N9:N10"/>
    <mergeCell ref="O9:O10"/>
    <mergeCell ref="R9:R11"/>
    <mergeCell ref="B10:B11"/>
    <mergeCell ref="C10:C11"/>
    <mergeCell ref="D10:D11"/>
    <mergeCell ref="E10:E11"/>
    <mergeCell ref="F10:F11"/>
    <mergeCell ref="M10:M11"/>
    <mergeCell ref="N11:Q11"/>
    <mergeCell ref="Q9:Q10"/>
    <mergeCell ref="A12:A13"/>
    <mergeCell ref="K14:K15"/>
    <mergeCell ref="J14:J15"/>
    <mergeCell ref="I14:I15"/>
    <mergeCell ref="H14:H15"/>
    <mergeCell ref="G14:G15"/>
    <mergeCell ref="L12:L13"/>
    <mergeCell ref="M12:M13"/>
    <mergeCell ref="N12:N13"/>
    <mergeCell ref="N14:N15"/>
    <mergeCell ref="M14:M15"/>
    <mergeCell ref="L14:L15"/>
    <mergeCell ref="G12:G13"/>
    <mergeCell ref="H12:H13"/>
    <mergeCell ref="I12:I13"/>
    <mergeCell ref="J12:J13"/>
    <mergeCell ref="K12:K13"/>
    <mergeCell ref="F16:F17"/>
    <mergeCell ref="G16:G17"/>
    <mergeCell ref="H16:H17"/>
    <mergeCell ref="I16:I17"/>
    <mergeCell ref="A14:A15"/>
    <mergeCell ref="A16:A17"/>
    <mergeCell ref="B16:B17"/>
    <mergeCell ref="C16:C17"/>
    <mergeCell ref="D16:D17"/>
    <mergeCell ref="F14:F15"/>
    <mergeCell ref="E14:E15"/>
    <mergeCell ref="D14:D15"/>
    <mergeCell ref="C14:C15"/>
    <mergeCell ref="B14:B15"/>
    <mergeCell ref="D18:D19"/>
    <mergeCell ref="C18:C19"/>
    <mergeCell ref="B18:B19"/>
    <mergeCell ref="A18:A19"/>
    <mergeCell ref="R12:R13"/>
    <mergeCell ref="R14:R15"/>
    <mergeCell ref="R16:R17"/>
    <mergeCell ref="R18:R19"/>
    <mergeCell ref="I18:I19"/>
    <mergeCell ref="H18:H19"/>
    <mergeCell ref="G18:G19"/>
    <mergeCell ref="F18:F19"/>
    <mergeCell ref="E18:E19"/>
    <mergeCell ref="N18:N19"/>
    <mergeCell ref="M18:M19"/>
    <mergeCell ref="L18:L19"/>
    <mergeCell ref="K18:K19"/>
    <mergeCell ref="J18:J19"/>
    <mergeCell ref="J16:J17"/>
    <mergeCell ref="K16:K17"/>
    <mergeCell ref="L16:L17"/>
    <mergeCell ref="M16:M17"/>
    <mergeCell ref="N16:N17"/>
    <mergeCell ref="E16:E17"/>
    <mergeCell ref="S16:S17"/>
    <mergeCell ref="T16:T17"/>
    <mergeCell ref="U16:U17"/>
    <mergeCell ref="V16:V17"/>
    <mergeCell ref="V18:V19"/>
    <mergeCell ref="U18:U19"/>
    <mergeCell ref="T18:T19"/>
    <mergeCell ref="S18:S19"/>
    <mergeCell ref="S12:S13"/>
    <mergeCell ref="T12:T13"/>
    <mergeCell ref="U12:U13"/>
    <mergeCell ref="V12:V13"/>
    <mergeCell ref="V14:V15"/>
    <mergeCell ref="U14:U15"/>
    <mergeCell ref="T14:T15"/>
    <mergeCell ref="S14:S15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2015-11-02T14:52:51Z</dcterms:modified>
</cp:coreProperties>
</file>