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60" windowHeight="6660" activeTab="0"/>
  </bookViews>
  <sheets>
    <sheet name="Всі_ПСГ" sheetId="1" r:id="rId1"/>
    <sheet name="ПСГ Б-Волицько Угерське" sheetId="2" r:id="rId2"/>
    <sheet name="ПСГ Угерське" sheetId="3" r:id="rId3"/>
    <sheet name="ПСГ Опарське" sheetId="4" r:id="rId4"/>
    <sheet name="ПСГ Дашавське" sheetId="5" r:id="rId5"/>
    <sheet name="ПСГ Богородчанське" sheetId="6" r:id="rId6"/>
    <sheet name="ПСГ Кегичівське" sheetId="7" r:id="rId7"/>
    <sheet name="ПСГ Краснопопівське" sheetId="8" r:id="rId8"/>
    <sheet name="ПСГ Пролетарське" sheetId="9" r:id="rId9"/>
    <sheet name="ПСГ Солохівське" sheetId="10" r:id="rId10"/>
    <sheet name="ПСГ Олишівське" sheetId="11" r:id="rId11"/>
    <sheet name="ПСГ Мрин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<sst xmlns="http://schemas.openxmlformats.org/spreadsheetml/2006/main" count="186" uniqueCount="41">
  <si>
    <t xml:space="preserve">Вільна потужність </t>
  </si>
  <si>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</si>
  <si>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</si>
  <si>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Назва об'єкту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</si>
  <si>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</si>
  <si>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</si>
  <si>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</si>
  <si>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</si>
  <si>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</si>
  <si>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</si>
  <si>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</si>
  <si>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</si>
  <si>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</si>
  <si>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</si>
  <si>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</si>
  <si>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</si>
  <si>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</si>
  <si>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</si>
  <si>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Олишівському ПСГ</t>
  </si>
  <si>
    <t>Загальний обсяг</t>
  </si>
  <si>
    <t>ПСГ Мринське</t>
  </si>
  <si>
    <t>Оперативні дані по Мринскому ПСГ</t>
  </si>
  <si>
    <t>ПСГ Вергунське</t>
  </si>
  <si>
    <t>Оперативні дані взаємодії між ТОВ "Оператор ГТС України" та філією "Оператор газосховищ України" АТ "Укртрансгаз" за  27 липня 2020  р.</t>
  </si>
  <si>
    <t>ПСГ Угерське 14-15 гор.</t>
  </si>
  <si>
    <t>ПСГ Більче-Волицько-Угерське</t>
  </si>
  <si>
    <t>ПСГ Дашавське</t>
  </si>
  <si>
    <t>ПСГ Опарське</t>
  </si>
  <si>
    <t>ПСГ Богородчанське</t>
  </si>
  <si>
    <t>ПСГ Олишівське</t>
  </si>
  <si>
    <t>ПСГ Солохівське</t>
  </si>
  <si>
    <t>ПСГ Пролетарське</t>
  </si>
  <si>
    <t>ПСГ Кегичівське</t>
  </si>
  <si>
    <t>ПСГ Червонопопівське</t>
  </si>
  <si>
    <t>27.07.2020</t>
  </si>
  <si>
    <t>26.07.2020</t>
  </si>
  <si>
    <t>25.07.2020</t>
  </si>
  <si>
    <t>24.07.2020</t>
  </si>
  <si>
    <t>23.07.2020</t>
  </si>
  <si>
    <t>22.07.2020</t>
  </si>
  <si>
    <t>21.07.2020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</si>
</sst>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2" fontId="26" fillId="0" borderId="14" xfId="0" applyNumberFormat="1" applyFont="1" applyBorder="1" applyAlignment="1">
      <alignment horizontal="center"/>
    </xf>
    <xf numFmtId="2" fontId="26" fillId="0" borderId="20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14" fontId="0" fillId="0" borderId="26" xfId="0" applyNumberFormat="1" applyBorder="1" applyAlignment="1">
      <alignment horizontal="center" wrapText="1"/>
    </xf>
    <xf numFmtId="14" fontId="0" fillId="0" borderId="27" xfId="0" applyNumberFormat="1" applyBorder="1" applyAlignment="1">
      <alignment horizontal="center" wrapText="1"/>
    </xf>
    <xf numFmtId="14" fontId="0" fillId="0" borderId="25" xfId="0" applyNumberForma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9" xfId="0" applyFill="1" applyBorder="1" applyAlignment="1">
      <alignment/>
    </xf>
    <xf numFmtId="2" fontId="0" fillId="0" borderId="30" xfId="0" applyNumberFormat="1" applyBorder="1" applyAlignment="1">
      <alignment horizontal="center"/>
    </xf>
    <xf numFmtId="0" fontId="0" fillId="0" borderId="24" xfId="0" applyFont="1" applyBorder="1" applyAlignment="1">
      <alignment horizontal="left" wrapText="1"/>
    </xf>
    <xf numFmtId="2" fontId="0" fillId="0" borderId="18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G20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8515625" style="0" customWidth="1"/>
    <col min="6" max="6" width="18.57421875" style="0" customWidth="1"/>
    <col min="7" max="7" width="24.00390625" style="0" customWidth="1"/>
  </cols>
  <sheetData>
    <row r="1" ht="14.25">
      <c r="B1" s="11"/>
    </row>
    <row r="3" spans="2:7" ht="14.25">
      <c r="B3" s="43" t="s">
        <v>23</v>
      </c>
      <c r="C3" s="44"/>
      <c r="D3" s="44"/>
      <c r="E3" s="44"/>
      <c r="F3" s="44"/>
      <c r="G3" s="44"/>
    </row>
    <row r="4" spans="2:7" ht="14.25">
      <c r="B4" s="11"/>
      <c r="C4" s="11"/>
      <c r="D4" s="11"/>
      <c r="E4" s="11"/>
      <c r="F4" s="11"/>
      <c r="G4" s="11"/>
    </row>
    <row r="5" spans="2:7" ht="16.5" thickBot="1">
      <c r="B5" s="11"/>
      <c r="C5" s="11"/>
      <c r="D5" s="11"/>
      <c r="E5" s="11"/>
      <c r="F5" s="11"/>
      <c r="G5" s="16" t="s">
        <v>2</v>
      </c>
    </row>
    <row r="6" spans="2:7" ht="28.5">
      <c r="B6" s="25" t="s">
        <v>3</v>
      </c>
      <c r="C6" s="17" t="s">
        <v>19</v>
      </c>
      <c r="D6" s="17" t="s">
        <v>5</v>
      </c>
      <c r="E6" s="17" t="s">
        <v>6</v>
      </c>
      <c r="F6" s="21" t="s">
        <v>7</v>
      </c>
      <c r="G6" s="18" t="s">
        <v>0</v>
      </c>
    </row>
    <row r="7" spans="2:7" ht="15" thickBot="1">
      <c r="B7" s="26">
        <v>1</v>
      </c>
      <c r="C7" s="12">
        <v>2</v>
      </c>
      <c r="D7" s="12">
        <v>3</v>
      </c>
      <c r="E7" s="12">
        <v>4</v>
      </c>
      <c r="F7" s="12">
        <v>5</v>
      </c>
      <c r="G7" s="13">
        <v>6</v>
      </c>
    </row>
    <row r="8" spans="2:7" s="11" customFormat="1" ht="14.25">
      <c r="B8" s="41" t="s">
        <v>24</v>
      </c>
      <c r="C8" s="42">
        <v>390.542583</v>
      </c>
      <c r="D8" s="42">
        <v>10.206294</v>
      </c>
      <c r="E8" s="42">
        <v>0</v>
      </c>
      <c r="F8" s="14">
        <v>1900</v>
      </c>
      <c r="G8" s="31">
        <f aca="true" t="shared" si="0" ref="G8:G20">F8-C8</f>
        <v>1509.457417</v>
      </c>
    </row>
    <row r="9" spans="2:7" ht="14.25">
      <c r="B9" s="27" t="s">
        <v>25</v>
      </c>
      <c r="C9" s="14">
        <v>13395.658255604</v>
      </c>
      <c r="D9" s="14">
        <v>31.89475</v>
      </c>
      <c r="E9" s="14">
        <v>0</v>
      </c>
      <c r="F9" s="14">
        <v>17050</v>
      </c>
      <c r="G9" s="31">
        <f t="shared" si="0"/>
        <v>3654.3417443960006</v>
      </c>
    </row>
    <row r="10" spans="2:7" ht="14.25">
      <c r="B10" s="28" t="s">
        <v>26</v>
      </c>
      <c r="C10" s="15">
        <v>2062.439115</v>
      </c>
      <c r="D10" s="15">
        <v>13.675207</v>
      </c>
      <c r="E10" s="15">
        <v>0</v>
      </c>
      <c r="F10" s="15">
        <v>2150</v>
      </c>
      <c r="G10" s="31">
        <f t="shared" si="0"/>
        <v>87.56088499999987</v>
      </c>
    </row>
    <row r="11" spans="2:7" ht="14.25">
      <c r="B11" s="28" t="s">
        <v>27</v>
      </c>
      <c r="C11" s="15">
        <v>921.234304</v>
      </c>
      <c r="D11" s="15">
        <v>4.61771</v>
      </c>
      <c r="E11" s="15">
        <v>0</v>
      </c>
      <c r="F11" s="15">
        <v>1920</v>
      </c>
      <c r="G11" s="31">
        <f t="shared" si="0"/>
        <v>998.765696</v>
      </c>
    </row>
    <row r="12" spans="2:7" ht="14.25">
      <c r="B12" s="28" t="s">
        <v>28</v>
      </c>
      <c r="C12" s="15">
        <v>1927.486227</v>
      </c>
      <c r="D12" s="15">
        <v>8.240036</v>
      </c>
      <c r="E12" s="15">
        <v>0</v>
      </c>
      <c r="F12" s="15">
        <v>2300</v>
      </c>
      <c r="G12" s="31">
        <f t="shared" si="0"/>
        <v>372.5137729999999</v>
      </c>
    </row>
    <row r="13" spans="2:7" ht="14.25">
      <c r="B13" s="28" t="s">
        <v>29</v>
      </c>
      <c r="C13" s="15">
        <v>96.053189</v>
      </c>
      <c r="D13" s="15">
        <v>0</v>
      </c>
      <c r="E13" s="15">
        <v>8.1E-05</v>
      </c>
      <c r="F13" s="15">
        <v>310</v>
      </c>
      <c r="G13" s="31">
        <f t="shared" si="0"/>
        <v>213.946811</v>
      </c>
    </row>
    <row r="14" spans="2:7" ht="14.25">
      <c r="B14" s="28" t="s">
        <v>20</v>
      </c>
      <c r="C14" s="15">
        <v>1171.322074</v>
      </c>
      <c r="D14" s="15">
        <v>0</v>
      </c>
      <c r="E14" s="15">
        <v>0.002293</v>
      </c>
      <c r="F14" s="15">
        <v>1500</v>
      </c>
      <c r="G14" s="31">
        <f t="shared" si="0"/>
        <v>328.67792600000007</v>
      </c>
    </row>
    <row r="15" spans="2:7" ht="14.25">
      <c r="B15" s="29" t="s">
        <v>30</v>
      </c>
      <c r="C15" s="15">
        <v>504.301678</v>
      </c>
      <c r="D15" s="15">
        <v>0</v>
      </c>
      <c r="E15" s="15">
        <v>2.7E-05</v>
      </c>
      <c r="F15" s="15">
        <v>1300</v>
      </c>
      <c r="G15" s="31">
        <f t="shared" si="0"/>
        <v>795.698322</v>
      </c>
    </row>
    <row r="16" spans="2:7" ht="14.25">
      <c r="B16" s="29" t="s">
        <v>31</v>
      </c>
      <c r="C16" s="15">
        <v>443.647649</v>
      </c>
      <c r="D16" s="15">
        <v>3.937754</v>
      </c>
      <c r="E16" s="15">
        <v>0</v>
      </c>
      <c r="F16" s="15">
        <v>1000</v>
      </c>
      <c r="G16" s="31">
        <f t="shared" si="0"/>
        <v>556.352351</v>
      </c>
    </row>
    <row r="17" spans="2:7" ht="14.25">
      <c r="B17" s="29" t="s">
        <v>32</v>
      </c>
      <c r="C17" s="15">
        <v>695.107687</v>
      </c>
      <c r="D17" s="15">
        <v>0</v>
      </c>
      <c r="E17" s="15">
        <v>0.000262</v>
      </c>
      <c r="F17" s="15">
        <v>700</v>
      </c>
      <c r="G17" s="31">
        <f t="shared" si="0"/>
        <v>4.892312999999945</v>
      </c>
    </row>
    <row r="18" spans="2:7" ht="14.25">
      <c r="B18" s="29" t="s">
        <v>33</v>
      </c>
      <c r="C18" s="15">
        <v>80.755991</v>
      </c>
      <c r="D18" s="15">
        <v>0</v>
      </c>
      <c r="E18" s="15">
        <v>0.000188</v>
      </c>
      <c r="F18" s="15">
        <v>420</v>
      </c>
      <c r="G18" s="33">
        <f t="shared" si="0"/>
        <v>339.244009</v>
      </c>
    </row>
    <row r="19" spans="2:7" s="11" customFormat="1" ht="14.25">
      <c r="B19" s="39" t="s">
        <v>22</v>
      </c>
      <c r="C19" s="40">
        <v>175.86</v>
      </c>
      <c r="D19" s="40">
        <v>0</v>
      </c>
      <c r="E19" s="40">
        <v>0</v>
      </c>
      <c r="F19" s="40">
        <v>400</v>
      </c>
      <c r="G19" s="33">
        <v>224.14</v>
      </c>
    </row>
    <row r="20" spans="2:7" ht="15" thickBot="1">
      <c r="B20" s="26" t="s">
        <v>8</v>
      </c>
      <c r="C20" s="30">
        <f>SUM(C8:C19)</f>
        <v>21864.408752604002</v>
      </c>
      <c r="D20" s="30">
        <f>SUM(D8:D19)</f>
        <v>72.571751</v>
      </c>
      <c r="E20" s="30">
        <f>SUM(E8:E19)</f>
        <v>0.002851</v>
      </c>
      <c r="F20" s="30">
        <f>SUM(F8:F19)</f>
        <v>30950</v>
      </c>
      <c r="G20" s="32">
        <f t="shared" si="0"/>
        <v>9085.591247395998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I13"/>
  <sheetViews>
    <sheetView zoomScalePageLayoutView="0" workbookViewId="0" topLeftCell="A13">
      <selection activeCell="B7" sqref="B7:B13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4.25">
      <c r="B3" s="45" t="s">
        <v>17</v>
      </c>
      <c r="C3" s="45"/>
      <c r="D3" s="45"/>
      <c r="E3" s="45"/>
      <c r="F3" s="45"/>
      <c r="G3" s="45"/>
      <c r="H3" s="7"/>
      <c r="I3" s="7"/>
    </row>
    <row r="4" spans="2:7" ht="16.5" thickBot="1">
      <c r="B4" s="11"/>
      <c r="C4" s="11"/>
      <c r="D4" s="11"/>
      <c r="E4" s="11"/>
      <c r="F4" s="11"/>
      <c r="G4" s="16" t="s">
        <v>2</v>
      </c>
    </row>
    <row r="5" spans="2:7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4" t="s">
        <v>34</v>
      </c>
      <c r="C7" s="15">
        <v>504.301678</v>
      </c>
      <c r="D7" s="19">
        <v>0</v>
      </c>
      <c r="E7" s="19">
        <v>2.7E-05</v>
      </c>
      <c r="F7" s="15">
        <v>1300</v>
      </c>
      <c r="G7" s="20">
        <f>F7-C7</f>
        <v>795.698322</v>
      </c>
    </row>
    <row r="8" spans="2:7" ht="14.25">
      <c r="B8" s="34" t="s">
        <v>35</v>
      </c>
      <c r="C8" s="15">
        <v>504.301705</v>
      </c>
      <c r="D8" s="15">
        <v>0</v>
      </c>
      <c r="E8" s="15">
        <v>2.7E-05</v>
      </c>
      <c r="F8" s="15">
        <v>1300</v>
      </c>
      <c r="G8" s="20">
        <f aca="true" t="shared" si="0" ref="G8:G13">F8-C8</f>
        <v>795.6982949999999</v>
      </c>
    </row>
    <row r="9" spans="2:7" ht="14.25">
      <c r="B9" s="35" t="s">
        <v>36</v>
      </c>
      <c r="C9" s="15">
        <v>504.301732</v>
      </c>
      <c r="D9" s="15">
        <v>0</v>
      </c>
      <c r="E9" s="15">
        <v>2.7E-05</v>
      </c>
      <c r="F9" s="15">
        <v>1300</v>
      </c>
      <c r="G9" s="20">
        <f t="shared" si="0"/>
        <v>795.698268</v>
      </c>
    </row>
    <row r="10" spans="2:7" ht="14.25">
      <c r="B10" s="35" t="s">
        <v>37</v>
      </c>
      <c r="C10" s="15">
        <v>504.301759</v>
      </c>
      <c r="D10" s="15">
        <v>0</v>
      </c>
      <c r="E10" s="15">
        <v>2.7E-05</v>
      </c>
      <c r="F10" s="15">
        <v>1300</v>
      </c>
      <c r="G10" s="20">
        <f t="shared" si="0"/>
        <v>795.698241</v>
      </c>
    </row>
    <row r="11" spans="2:7" ht="14.25">
      <c r="B11" s="35" t="s">
        <v>38</v>
      </c>
      <c r="C11" s="15">
        <v>504.301786</v>
      </c>
      <c r="D11" s="15">
        <v>0</v>
      </c>
      <c r="E11" s="15">
        <v>2.7E-05</v>
      </c>
      <c r="F11" s="15">
        <v>1300</v>
      </c>
      <c r="G11" s="20">
        <f t="shared" si="0"/>
        <v>795.698214</v>
      </c>
    </row>
    <row r="12" spans="2:7" ht="14.25">
      <c r="B12" s="35" t="s">
        <v>39</v>
      </c>
      <c r="C12" s="15">
        <v>504.301813</v>
      </c>
      <c r="D12" s="15">
        <v>0</v>
      </c>
      <c r="E12" s="15">
        <v>2.7E-05</v>
      </c>
      <c r="F12" s="15">
        <v>1300</v>
      </c>
      <c r="G12" s="20">
        <f t="shared" si="0"/>
        <v>795.698187</v>
      </c>
    </row>
    <row r="13" spans="2:7" ht="15" thickBot="1">
      <c r="B13" s="36" t="s">
        <v>40</v>
      </c>
      <c r="C13" s="6">
        <v>504.30184</v>
      </c>
      <c r="D13" s="6">
        <v>0</v>
      </c>
      <c r="E13" s="6">
        <v>4.4E-05</v>
      </c>
      <c r="F13" s="15">
        <v>1300</v>
      </c>
      <c r="G13" s="20">
        <f t="shared" si="0"/>
        <v>795.6981599999999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4.25">
      <c r="B3" s="45" t="s">
        <v>18</v>
      </c>
      <c r="C3" s="45"/>
      <c r="D3" s="45"/>
      <c r="E3" s="45"/>
      <c r="F3" s="45"/>
      <c r="G3" s="45"/>
    </row>
    <row r="4" spans="2:7" ht="16.5" thickBot="1">
      <c r="B4" s="11"/>
      <c r="C4" s="11"/>
      <c r="D4" s="11"/>
      <c r="E4" s="11"/>
      <c r="F4" s="11"/>
      <c r="G4" s="16" t="s">
        <v>2</v>
      </c>
    </row>
    <row r="5" spans="2:7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4" t="s">
        <v>34</v>
      </c>
      <c r="C7" s="15">
        <v>96.053189</v>
      </c>
      <c r="D7" s="19">
        <v>0</v>
      </c>
      <c r="E7" s="19">
        <v>8.1E-05</v>
      </c>
      <c r="F7" s="15">
        <v>310</v>
      </c>
      <c r="G7" s="20">
        <f>F7-C7</f>
        <v>213.946811</v>
      </c>
    </row>
    <row r="8" spans="2:7" ht="14.25">
      <c r="B8" s="34" t="s">
        <v>35</v>
      </c>
      <c r="C8" s="15">
        <v>96.05327</v>
      </c>
      <c r="D8" s="15">
        <v>0</v>
      </c>
      <c r="E8" s="15">
        <v>8.1E-05</v>
      </c>
      <c r="F8" s="15">
        <v>310</v>
      </c>
      <c r="G8" s="20">
        <f aca="true" t="shared" si="0" ref="G8:G13">F8-C8</f>
        <v>213.94673</v>
      </c>
    </row>
    <row r="9" spans="2:7" ht="14.25">
      <c r="B9" s="35" t="s">
        <v>36</v>
      </c>
      <c r="C9" s="15">
        <v>96.053351</v>
      </c>
      <c r="D9" s="15">
        <v>0</v>
      </c>
      <c r="E9" s="15">
        <v>8.1E-05</v>
      </c>
      <c r="F9" s="15">
        <v>310</v>
      </c>
      <c r="G9" s="20">
        <f t="shared" si="0"/>
        <v>213.94664899999998</v>
      </c>
    </row>
    <row r="10" spans="2:7" ht="14.25">
      <c r="B10" s="35" t="s">
        <v>37</v>
      </c>
      <c r="C10" s="15">
        <v>96.053432</v>
      </c>
      <c r="D10" s="15">
        <v>0</v>
      </c>
      <c r="E10" s="15">
        <v>8.1E-05</v>
      </c>
      <c r="F10" s="15">
        <v>310</v>
      </c>
      <c r="G10" s="20">
        <f t="shared" si="0"/>
        <v>213.946568</v>
      </c>
    </row>
    <row r="11" spans="2:7" ht="14.25">
      <c r="B11" s="35" t="s">
        <v>38</v>
      </c>
      <c r="C11" s="15">
        <v>96.053513</v>
      </c>
      <c r="D11" s="15">
        <v>0</v>
      </c>
      <c r="E11" s="15">
        <v>8.1E-05</v>
      </c>
      <c r="F11" s="15">
        <v>310</v>
      </c>
      <c r="G11" s="20">
        <f t="shared" si="0"/>
        <v>213.946487</v>
      </c>
    </row>
    <row r="12" spans="2:7" ht="14.25">
      <c r="B12" s="35" t="s">
        <v>39</v>
      </c>
      <c r="C12" s="15">
        <v>96.053594</v>
      </c>
      <c r="D12" s="15">
        <v>0</v>
      </c>
      <c r="E12" s="15">
        <v>8.1E-05</v>
      </c>
      <c r="F12" s="15">
        <v>310</v>
      </c>
      <c r="G12" s="20">
        <f t="shared" si="0"/>
        <v>213.946406</v>
      </c>
    </row>
    <row r="13" spans="2:7" ht="15" thickBot="1">
      <c r="B13" s="36" t="s">
        <v>40</v>
      </c>
      <c r="C13" s="6">
        <v>96.053675</v>
      </c>
      <c r="D13" s="6">
        <v>0</v>
      </c>
      <c r="E13" s="6">
        <v>8.1E-05</v>
      </c>
      <c r="F13" s="15">
        <v>310</v>
      </c>
      <c r="G13" s="20">
        <f t="shared" si="0"/>
        <v>213.946325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4.25">
      <c r="B3" s="46" t="s">
        <v>21</v>
      </c>
      <c r="C3" s="46"/>
      <c r="D3" s="46"/>
      <c r="E3" s="46"/>
      <c r="F3" s="46"/>
      <c r="G3" s="46"/>
      <c r="H3" s="46"/>
    </row>
    <row r="4" spans="2:8" ht="16.5" thickBot="1">
      <c r="B4" s="11"/>
      <c r="C4" s="11"/>
      <c r="D4" s="11"/>
      <c r="E4" s="11"/>
      <c r="F4" s="11"/>
      <c r="G4" s="16" t="s">
        <v>2</v>
      </c>
      <c r="H4" s="37"/>
    </row>
    <row r="5" spans="2:8" ht="14.2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  <c r="H5" s="38"/>
    </row>
    <row r="6" spans="2:8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38"/>
    </row>
    <row r="7" spans="2:8" ht="14.25">
      <c r="B7" s="34" t="s">
        <v>34</v>
      </c>
      <c r="C7" s="15">
        <v>1171.322074</v>
      </c>
      <c r="D7" s="19">
        <v>0</v>
      </c>
      <c r="E7" s="19">
        <v>0.002293</v>
      </c>
      <c r="F7" s="15">
        <v>1500</v>
      </c>
      <c r="G7" s="20">
        <f>F7-C7</f>
        <v>328.67792600000007</v>
      </c>
      <c r="H7" s="38"/>
    </row>
    <row r="8" spans="2:8" ht="14.25">
      <c r="B8" s="34" t="s">
        <v>35</v>
      </c>
      <c r="C8" s="15">
        <v>1171.324367</v>
      </c>
      <c r="D8" s="15">
        <v>0</v>
      </c>
      <c r="E8" s="15">
        <v>0.000264</v>
      </c>
      <c r="F8" s="15">
        <v>1500</v>
      </c>
      <c r="G8" s="20">
        <f aca="true" t="shared" si="0" ref="G8:G13">F8-C8</f>
        <v>328.67563300000006</v>
      </c>
      <c r="H8" s="38"/>
    </row>
    <row r="9" spans="2:8" ht="14.25">
      <c r="B9" s="35" t="s">
        <v>36</v>
      </c>
      <c r="C9" s="15">
        <v>1171.324631</v>
      </c>
      <c r="D9" s="15">
        <v>0</v>
      </c>
      <c r="E9" s="15">
        <v>0.000263</v>
      </c>
      <c r="F9" s="15">
        <v>1500</v>
      </c>
      <c r="G9" s="20">
        <f t="shared" si="0"/>
        <v>328.67536900000005</v>
      </c>
      <c r="H9" s="38"/>
    </row>
    <row r="10" spans="2:8" ht="14.25">
      <c r="B10" s="35" t="s">
        <v>37</v>
      </c>
      <c r="C10" s="15">
        <v>1171.324894</v>
      </c>
      <c r="D10" s="15">
        <v>0</v>
      </c>
      <c r="E10" s="15">
        <v>0.002079</v>
      </c>
      <c r="F10" s="15">
        <v>1500</v>
      </c>
      <c r="G10" s="20">
        <f t="shared" si="0"/>
        <v>328.6751059999999</v>
      </c>
      <c r="H10" s="38"/>
    </row>
    <row r="11" spans="2:8" ht="14.25">
      <c r="B11" s="35" t="s">
        <v>38</v>
      </c>
      <c r="C11" s="15">
        <v>1171.326973</v>
      </c>
      <c r="D11" s="15">
        <v>0</v>
      </c>
      <c r="E11" s="15">
        <v>0.00174</v>
      </c>
      <c r="F11" s="15">
        <v>1500</v>
      </c>
      <c r="G11" s="20">
        <f t="shared" si="0"/>
        <v>328.67302700000005</v>
      </c>
      <c r="H11" s="38"/>
    </row>
    <row r="12" spans="2:7" ht="14.25">
      <c r="B12" s="35" t="s">
        <v>39</v>
      </c>
      <c r="C12" s="15">
        <v>1171.328713</v>
      </c>
      <c r="D12" s="15">
        <v>0</v>
      </c>
      <c r="E12" s="15">
        <v>0.002099</v>
      </c>
      <c r="F12" s="15">
        <v>1500</v>
      </c>
      <c r="G12" s="20">
        <f t="shared" si="0"/>
        <v>328.6712869999999</v>
      </c>
    </row>
    <row r="13" spans="2:7" ht="15" thickBot="1">
      <c r="B13" s="36" t="s">
        <v>40</v>
      </c>
      <c r="C13" s="6">
        <v>1171.330812</v>
      </c>
      <c r="D13" s="6">
        <v>0</v>
      </c>
      <c r="E13" s="6">
        <v>0.001373</v>
      </c>
      <c r="F13" s="15">
        <v>1500</v>
      </c>
      <c r="G13" s="20">
        <f t="shared" si="0"/>
        <v>328.6691880000001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H13"/>
  <sheetViews>
    <sheetView zoomScalePageLayoutView="0" workbookViewId="0" topLeftCell="A10">
      <selection activeCell="F7" sqref="F7:F13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1" customWidth="1"/>
    <col min="7" max="7" width="15.140625" style="0" customWidth="1"/>
    <col min="8" max="8" width="15.28125" style="0" customWidth="1"/>
  </cols>
  <sheetData>
    <row r="3" spans="2:8" ht="14.25">
      <c r="B3" s="45" t="s">
        <v>12</v>
      </c>
      <c r="C3" s="45"/>
      <c r="D3" s="45"/>
      <c r="E3" s="45"/>
      <c r="F3" s="45"/>
      <c r="G3" s="45"/>
      <c r="H3" s="10"/>
    </row>
    <row r="4" spans="1:8" ht="16.5" thickBot="1">
      <c r="A4" s="1"/>
      <c r="B4" s="8"/>
      <c r="C4" s="8"/>
      <c r="D4" s="8"/>
      <c r="E4" s="8"/>
      <c r="G4" s="16" t="s">
        <v>2</v>
      </c>
      <c r="H4" s="8"/>
    </row>
    <row r="5" spans="2:8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  <c r="H5" s="8"/>
    </row>
    <row r="6" spans="2:8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8"/>
    </row>
    <row r="7" spans="2:7" s="11" customFormat="1" ht="14.25">
      <c r="B7" s="34" t="s">
        <v>34</v>
      </c>
      <c r="C7" s="15">
        <v>13395.658255604</v>
      </c>
      <c r="D7" s="19">
        <v>31.89475</v>
      </c>
      <c r="E7" s="19">
        <v>0</v>
      </c>
      <c r="F7" s="23">
        <f>'[1]Всі_ПСГ'!$F$8</f>
        <v>17050</v>
      </c>
      <c r="G7" s="20">
        <f aca="true" t="shared" si="0" ref="G7:G13">F7-C7</f>
        <v>3654.3417443960006</v>
      </c>
    </row>
    <row r="8" spans="2:8" ht="14.25">
      <c r="B8" s="34" t="s">
        <v>35</v>
      </c>
      <c r="C8" s="15">
        <v>13363.763505604</v>
      </c>
      <c r="D8" s="15">
        <v>34.816478</v>
      </c>
      <c r="E8" s="15">
        <v>0</v>
      </c>
      <c r="F8" s="23">
        <f>'[1]Всі_ПСГ'!$F$8</f>
        <v>17050</v>
      </c>
      <c r="G8" s="20">
        <f t="shared" si="0"/>
        <v>3686.236494396</v>
      </c>
      <c r="H8" s="8"/>
    </row>
    <row r="9" spans="2:8" ht="14.25">
      <c r="B9" s="35" t="s">
        <v>36</v>
      </c>
      <c r="C9" s="15">
        <v>13328.947027604</v>
      </c>
      <c r="D9" s="15">
        <v>33.776937</v>
      </c>
      <c r="E9" s="15">
        <v>0</v>
      </c>
      <c r="F9" s="23">
        <f>'[1]Всі_ПСГ'!$F$8</f>
        <v>17050</v>
      </c>
      <c r="G9" s="20">
        <f t="shared" si="0"/>
        <v>3721.0529723960008</v>
      </c>
      <c r="H9" s="8"/>
    </row>
    <row r="10" spans="2:8" ht="14.25">
      <c r="B10" s="35" t="s">
        <v>37</v>
      </c>
      <c r="C10" s="15">
        <v>13295.170090604</v>
      </c>
      <c r="D10" s="15">
        <v>39.645756</v>
      </c>
      <c r="E10" s="15">
        <v>0</v>
      </c>
      <c r="F10" s="23">
        <f>'[1]Всі_ПСГ'!$F$8</f>
        <v>17050</v>
      </c>
      <c r="G10" s="20">
        <f t="shared" si="0"/>
        <v>3754.8299093959995</v>
      </c>
      <c r="H10" s="8"/>
    </row>
    <row r="11" spans="2:8" ht="14.25">
      <c r="B11" s="35" t="s">
        <v>38</v>
      </c>
      <c r="C11" s="15">
        <v>13255.524334604</v>
      </c>
      <c r="D11" s="15">
        <v>45.077652</v>
      </c>
      <c r="E11" s="15">
        <v>0</v>
      </c>
      <c r="F11" s="23">
        <f>'[1]Всі_ПСГ'!$F$8</f>
        <v>17050</v>
      </c>
      <c r="G11" s="20">
        <f t="shared" si="0"/>
        <v>3794.4756653959994</v>
      </c>
      <c r="H11" s="8"/>
    </row>
    <row r="12" spans="2:8" ht="14.25">
      <c r="B12" s="35" t="s">
        <v>39</v>
      </c>
      <c r="C12" s="15">
        <v>13210.446682604</v>
      </c>
      <c r="D12" s="15">
        <v>42.233954</v>
      </c>
      <c r="E12" s="15">
        <v>0</v>
      </c>
      <c r="F12" s="23">
        <f>'[1]Всі_ПСГ'!$F$8</f>
        <v>17050</v>
      </c>
      <c r="G12" s="20">
        <f t="shared" si="0"/>
        <v>3839.5533173959993</v>
      </c>
      <c r="H12" s="8"/>
    </row>
    <row r="13" spans="2:8" ht="15" thickBot="1">
      <c r="B13" s="36" t="s">
        <v>40</v>
      </c>
      <c r="C13" s="6">
        <v>13168.212728604</v>
      </c>
      <c r="D13" s="6">
        <v>48.762223</v>
      </c>
      <c r="E13" s="6">
        <v>0</v>
      </c>
      <c r="F13" s="23">
        <f>'[1]Всі_ПСГ'!$F$8</f>
        <v>17050</v>
      </c>
      <c r="G13" s="20">
        <f t="shared" si="0"/>
        <v>3881.7872713960005</v>
      </c>
      <c r="H13" s="8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3:G13"/>
  <sheetViews>
    <sheetView zoomScalePageLayoutView="0" workbookViewId="0" topLeftCell="A13">
      <selection activeCell="O13" sqref="O13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4.25">
      <c r="B3" s="45" t="s">
        <v>11</v>
      </c>
      <c r="C3" s="45"/>
      <c r="D3" s="45"/>
      <c r="E3" s="45"/>
      <c r="F3" s="45"/>
      <c r="G3" s="45"/>
    </row>
    <row r="4" spans="2:7" ht="16.5" thickBot="1">
      <c r="B4" s="11"/>
      <c r="C4" s="11"/>
      <c r="D4" s="11"/>
      <c r="E4" s="11"/>
      <c r="F4" s="11"/>
      <c r="G4" s="16" t="s">
        <v>2</v>
      </c>
    </row>
    <row r="5" spans="2:7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4" t="s">
        <v>34</v>
      </c>
      <c r="C7" s="15">
        <v>390.542583</v>
      </c>
      <c r="D7" s="19">
        <v>10.206294</v>
      </c>
      <c r="E7" s="19">
        <v>0</v>
      </c>
      <c r="F7" s="14">
        <v>1900</v>
      </c>
      <c r="G7" s="20">
        <f>F7-C7</f>
        <v>1509.457417</v>
      </c>
    </row>
    <row r="8" spans="2:7" ht="14.25">
      <c r="B8" s="34" t="s">
        <v>35</v>
      </c>
      <c r="C8" s="15">
        <v>380.336289</v>
      </c>
      <c r="D8" s="15">
        <v>5.939408</v>
      </c>
      <c r="E8" s="15">
        <v>0</v>
      </c>
      <c r="F8" s="14">
        <v>1900</v>
      </c>
      <c r="G8" s="20">
        <f aca="true" t="shared" si="0" ref="G8:G13">F8-C8</f>
        <v>1519.663711</v>
      </c>
    </row>
    <row r="9" spans="2:7" ht="14.25">
      <c r="B9" s="35" t="s">
        <v>36</v>
      </c>
      <c r="C9" s="15">
        <v>374.396881</v>
      </c>
      <c r="D9" s="15">
        <v>5.907006</v>
      </c>
      <c r="E9" s="15">
        <v>0</v>
      </c>
      <c r="F9" s="14">
        <v>1900</v>
      </c>
      <c r="G9" s="20">
        <f t="shared" si="0"/>
        <v>1525.6031189999999</v>
      </c>
    </row>
    <row r="10" spans="2:7" ht="14.25">
      <c r="B10" s="35" t="s">
        <v>37</v>
      </c>
      <c r="C10" s="15">
        <v>368.489875</v>
      </c>
      <c r="D10" s="15">
        <v>4.311305</v>
      </c>
      <c r="E10" s="15">
        <v>0</v>
      </c>
      <c r="F10" s="14">
        <v>1900</v>
      </c>
      <c r="G10" s="20">
        <f t="shared" si="0"/>
        <v>1531.510125</v>
      </c>
    </row>
    <row r="11" spans="2:7" ht="14.25">
      <c r="B11" s="35" t="s">
        <v>38</v>
      </c>
      <c r="C11" s="15">
        <v>364.17857</v>
      </c>
      <c r="D11" s="15">
        <v>0</v>
      </c>
      <c r="E11" s="15">
        <v>0.00141</v>
      </c>
      <c r="F11" s="14">
        <v>1900</v>
      </c>
      <c r="G11" s="20">
        <f t="shared" si="0"/>
        <v>1535.82143</v>
      </c>
    </row>
    <row r="12" spans="2:7" ht="14.25">
      <c r="B12" s="35" t="s">
        <v>39</v>
      </c>
      <c r="C12" s="15">
        <v>364.17998</v>
      </c>
      <c r="D12" s="15">
        <v>0</v>
      </c>
      <c r="E12" s="15">
        <v>0.001387</v>
      </c>
      <c r="F12" s="14">
        <v>1900</v>
      </c>
      <c r="G12" s="20">
        <f t="shared" si="0"/>
        <v>1535.82002</v>
      </c>
    </row>
    <row r="13" spans="2:7" ht="15" thickBot="1">
      <c r="B13" s="36" t="s">
        <v>40</v>
      </c>
      <c r="C13" s="6">
        <v>364.181367</v>
      </c>
      <c r="D13" s="6">
        <v>0</v>
      </c>
      <c r="E13" s="6">
        <v>0.00138</v>
      </c>
      <c r="F13" s="14">
        <v>1900</v>
      </c>
      <c r="G13" s="20">
        <f t="shared" si="0"/>
        <v>1535.8186329999999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2:G16"/>
  <sheetViews>
    <sheetView zoomScalePageLayoutView="0" workbookViewId="0" topLeftCell="A13">
      <selection activeCell="B7" sqref="B7:B13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4.25">
      <c r="B2" s="24"/>
      <c r="C2" s="24"/>
      <c r="D2" s="24"/>
      <c r="E2" s="24"/>
      <c r="F2" s="24"/>
    </row>
    <row r="3" spans="2:7" ht="14.25">
      <c r="B3" s="45" t="s">
        <v>10</v>
      </c>
      <c r="C3" s="45"/>
      <c r="D3" s="45"/>
      <c r="E3" s="45"/>
      <c r="F3" s="45"/>
      <c r="G3" s="45"/>
    </row>
    <row r="4" spans="2:7" ht="16.5" thickBot="1">
      <c r="B4" s="11"/>
      <c r="C4" s="11"/>
      <c r="D4" s="11"/>
      <c r="E4" s="11"/>
      <c r="F4" s="11"/>
      <c r="G4" s="16" t="s">
        <v>2</v>
      </c>
    </row>
    <row r="5" spans="2:7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4" t="s">
        <v>34</v>
      </c>
      <c r="C7" s="15">
        <v>921.234304</v>
      </c>
      <c r="D7" s="19">
        <v>4.61771</v>
      </c>
      <c r="E7" s="19">
        <v>0</v>
      </c>
      <c r="F7" s="15">
        <v>1920</v>
      </c>
      <c r="G7" s="20">
        <f>F7-C7</f>
        <v>998.765696</v>
      </c>
    </row>
    <row r="8" spans="2:7" ht="14.25">
      <c r="B8" s="34" t="s">
        <v>35</v>
      </c>
      <c r="C8" s="15">
        <v>916.616594</v>
      </c>
      <c r="D8" s="15">
        <v>4.667726</v>
      </c>
      <c r="E8" s="15">
        <v>0</v>
      </c>
      <c r="F8" s="15">
        <v>1920</v>
      </c>
      <c r="G8" s="20">
        <f aca="true" t="shared" si="0" ref="G8:G13">F8-C8</f>
        <v>1003.383406</v>
      </c>
    </row>
    <row r="9" spans="2:7" ht="14.25">
      <c r="B9" s="35" t="s">
        <v>36</v>
      </c>
      <c r="C9" s="15">
        <v>911.948868</v>
      </c>
      <c r="D9" s="15">
        <v>4.787455</v>
      </c>
      <c r="E9" s="15">
        <v>0</v>
      </c>
      <c r="F9" s="15">
        <v>1920</v>
      </c>
      <c r="G9" s="20">
        <f t="shared" si="0"/>
        <v>1008.051132</v>
      </c>
    </row>
    <row r="10" spans="2:7" ht="14.25">
      <c r="B10" s="35" t="s">
        <v>37</v>
      </c>
      <c r="C10" s="15">
        <v>907.161413</v>
      </c>
      <c r="D10" s="15">
        <v>5.247086</v>
      </c>
      <c r="E10" s="15">
        <v>0</v>
      </c>
      <c r="F10" s="15">
        <v>1920</v>
      </c>
      <c r="G10" s="20">
        <f t="shared" si="0"/>
        <v>1012.838587</v>
      </c>
    </row>
    <row r="11" spans="2:7" ht="14.25">
      <c r="B11" s="35" t="s">
        <v>38</v>
      </c>
      <c r="C11" s="15">
        <v>901.914327</v>
      </c>
      <c r="D11" s="15">
        <v>5.373586</v>
      </c>
      <c r="E11" s="15">
        <v>0</v>
      </c>
      <c r="F11" s="15">
        <v>1920</v>
      </c>
      <c r="G11" s="20">
        <f t="shared" si="0"/>
        <v>1018.085673</v>
      </c>
    </row>
    <row r="12" spans="2:7" ht="14.25">
      <c r="B12" s="35" t="s">
        <v>39</v>
      </c>
      <c r="C12" s="15">
        <v>896.540741</v>
      </c>
      <c r="D12" s="15">
        <v>5.852624</v>
      </c>
      <c r="E12" s="15">
        <v>0</v>
      </c>
      <c r="F12" s="15">
        <v>1920</v>
      </c>
      <c r="G12" s="20">
        <f t="shared" si="0"/>
        <v>1023.459259</v>
      </c>
    </row>
    <row r="13" spans="2:7" ht="15" thickBot="1">
      <c r="B13" s="36" t="s">
        <v>40</v>
      </c>
      <c r="C13" s="6">
        <v>890.688117</v>
      </c>
      <c r="D13" s="6">
        <v>7.264201</v>
      </c>
      <c r="E13" s="6">
        <v>0</v>
      </c>
      <c r="F13" s="15">
        <v>1920</v>
      </c>
      <c r="G13" s="20">
        <f t="shared" si="0"/>
        <v>1029.3118829999999</v>
      </c>
    </row>
    <row r="14" spans="2:6" ht="14.25">
      <c r="B14" s="24"/>
      <c r="C14" s="24"/>
      <c r="D14" s="24"/>
      <c r="E14" s="24"/>
      <c r="F14" s="24"/>
    </row>
    <row r="15" spans="2:6" ht="14.25">
      <c r="B15" s="24"/>
      <c r="C15" s="24"/>
      <c r="D15" s="24"/>
      <c r="E15" s="24"/>
      <c r="F15" s="24"/>
    </row>
    <row r="16" spans="2:6" ht="14.25">
      <c r="B16" s="24"/>
      <c r="C16" s="24"/>
      <c r="D16" s="24"/>
      <c r="E16" s="24"/>
      <c r="F16" s="24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3:G13"/>
  <sheetViews>
    <sheetView zoomScalePageLayoutView="0" workbookViewId="0" topLeftCell="A13">
      <selection activeCell="B7" sqref="B7:B1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4.25">
      <c r="B3" s="45" t="s">
        <v>9</v>
      </c>
      <c r="C3" s="45"/>
      <c r="D3" s="45"/>
      <c r="E3" s="45"/>
      <c r="F3" s="45"/>
      <c r="G3" s="45"/>
    </row>
    <row r="4" spans="2:7" ht="16.5" thickBot="1">
      <c r="B4" s="11"/>
      <c r="C4" s="11"/>
      <c r="D4" s="11"/>
      <c r="E4" s="11"/>
      <c r="F4" s="11"/>
      <c r="G4" s="16" t="s">
        <v>2</v>
      </c>
    </row>
    <row r="5" spans="2:7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4" t="s">
        <v>34</v>
      </c>
      <c r="C7" s="15">
        <v>2062.439115</v>
      </c>
      <c r="D7" s="19">
        <v>13.675207</v>
      </c>
      <c r="E7" s="19">
        <v>0</v>
      </c>
      <c r="F7" s="15">
        <v>2150</v>
      </c>
      <c r="G7" s="20">
        <f>F7-C7</f>
        <v>87.56088499999987</v>
      </c>
    </row>
    <row r="8" spans="2:7" ht="14.25">
      <c r="B8" s="34" t="s">
        <v>35</v>
      </c>
      <c r="C8" s="15">
        <v>2048.763908</v>
      </c>
      <c r="D8" s="15">
        <v>14.295261</v>
      </c>
      <c r="E8" s="15">
        <v>0</v>
      </c>
      <c r="F8" s="15">
        <v>2150</v>
      </c>
      <c r="G8" s="20">
        <f aca="true" t="shared" si="0" ref="G8:G13">F8-C8</f>
        <v>101.2360920000001</v>
      </c>
    </row>
    <row r="9" spans="2:7" ht="14.25">
      <c r="B9" s="35" t="s">
        <v>36</v>
      </c>
      <c r="C9" s="15">
        <v>2034.468647</v>
      </c>
      <c r="D9" s="15">
        <v>14.683939</v>
      </c>
      <c r="E9" s="15">
        <v>0</v>
      </c>
      <c r="F9" s="15">
        <v>2150</v>
      </c>
      <c r="G9" s="20">
        <f t="shared" si="0"/>
        <v>115.53135300000008</v>
      </c>
    </row>
    <row r="10" spans="2:7" ht="14.25">
      <c r="B10" s="35" t="s">
        <v>37</v>
      </c>
      <c r="C10" s="15">
        <v>2019.784708</v>
      </c>
      <c r="D10" s="15">
        <v>13.69277</v>
      </c>
      <c r="E10" s="15">
        <v>0</v>
      </c>
      <c r="F10" s="15">
        <v>2150</v>
      </c>
      <c r="G10" s="20">
        <f t="shared" si="0"/>
        <v>130.2152920000001</v>
      </c>
    </row>
    <row r="11" spans="2:7" ht="14.25">
      <c r="B11" s="35" t="s">
        <v>38</v>
      </c>
      <c r="C11" s="15">
        <v>2006.091938</v>
      </c>
      <c r="D11" s="15">
        <v>12.233994</v>
      </c>
      <c r="E11" s="15">
        <v>0</v>
      </c>
      <c r="F11" s="15">
        <v>2150</v>
      </c>
      <c r="G11" s="20">
        <f t="shared" si="0"/>
        <v>143.90806199999997</v>
      </c>
    </row>
    <row r="12" spans="2:7" ht="14.25">
      <c r="B12" s="35" t="s">
        <v>39</v>
      </c>
      <c r="C12" s="15">
        <v>1996.008723</v>
      </c>
      <c r="D12" s="15">
        <v>10.148751</v>
      </c>
      <c r="E12" s="15">
        <v>0</v>
      </c>
      <c r="F12" s="15">
        <v>2150</v>
      </c>
      <c r="G12" s="20">
        <f t="shared" si="0"/>
        <v>153.99127700000008</v>
      </c>
    </row>
    <row r="13" spans="2:7" ht="15" thickBot="1">
      <c r="B13" s="36" t="s">
        <v>40</v>
      </c>
      <c r="C13" s="6">
        <v>1985.859972</v>
      </c>
      <c r="D13" s="6">
        <v>5.326267</v>
      </c>
      <c r="E13" s="6">
        <v>0</v>
      </c>
      <c r="F13" s="15">
        <v>2150</v>
      </c>
      <c r="G13" s="20">
        <f t="shared" si="0"/>
        <v>164.14002800000003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3:G13"/>
  <sheetViews>
    <sheetView zoomScalePageLayoutView="0" workbookViewId="0" topLeftCell="A13">
      <selection activeCell="B7" sqref="B7:B13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4.25">
      <c r="B3" s="45" t="s">
        <v>13</v>
      </c>
      <c r="C3" s="45"/>
      <c r="D3" s="45"/>
      <c r="E3" s="45"/>
      <c r="F3" s="45"/>
      <c r="G3" s="45"/>
    </row>
    <row r="4" spans="2:7" ht="16.5" thickBot="1">
      <c r="B4" s="11"/>
      <c r="C4" s="11"/>
      <c r="D4" s="11"/>
      <c r="E4" s="11"/>
      <c r="F4" s="11"/>
      <c r="G4" s="16" t="s">
        <v>2</v>
      </c>
    </row>
    <row r="5" spans="2:7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4" t="s">
        <v>34</v>
      </c>
      <c r="C7" s="15">
        <v>1927.486227</v>
      </c>
      <c r="D7" s="19">
        <v>8.240036</v>
      </c>
      <c r="E7" s="19">
        <v>0</v>
      </c>
      <c r="F7" s="15">
        <v>2300</v>
      </c>
      <c r="G7" s="20">
        <f>F7-C7</f>
        <v>372.5137729999999</v>
      </c>
    </row>
    <row r="8" spans="2:7" ht="14.25">
      <c r="B8" s="34" t="s">
        <v>35</v>
      </c>
      <c r="C8" s="15">
        <v>1919.246191</v>
      </c>
      <c r="D8" s="15">
        <v>8.959538</v>
      </c>
      <c r="E8" s="15">
        <v>0</v>
      </c>
      <c r="F8" s="15">
        <v>2300</v>
      </c>
      <c r="G8" s="20">
        <f aca="true" t="shared" si="0" ref="G8:G13">F8-C8</f>
        <v>380.75380900000005</v>
      </c>
    </row>
    <row r="9" spans="2:7" ht="14.25">
      <c r="B9" s="35" t="s">
        <v>36</v>
      </c>
      <c r="C9" s="15">
        <v>1910.286653</v>
      </c>
      <c r="D9" s="15">
        <v>8.95792</v>
      </c>
      <c r="E9" s="15">
        <v>0</v>
      </c>
      <c r="F9" s="15">
        <v>2300</v>
      </c>
      <c r="G9" s="20">
        <f t="shared" si="0"/>
        <v>389.7133470000001</v>
      </c>
    </row>
    <row r="10" spans="2:7" ht="14.25">
      <c r="B10" s="35" t="s">
        <v>37</v>
      </c>
      <c r="C10" s="15">
        <v>1901.328733</v>
      </c>
      <c r="D10" s="15">
        <v>8.873332</v>
      </c>
      <c r="E10" s="15">
        <v>0</v>
      </c>
      <c r="F10" s="15">
        <v>2300</v>
      </c>
      <c r="G10" s="20">
        <f t="shared" si="0"/>
        <v>398.67126699999994</v>
      </c>
    </row>
    <row r="11" spans="2:7" ht="14.25">
      <c r="B11" s="35" t="s">
        <v>38</v>
      </c>
      <c r="C11" s="15">
        <v>1892.455401</v>
      </c>
      <c r="D11" s="15">
        <v>9.062106</v>
      </c>
      <c r="E11" s="15">
        <v>0</v>
      </c>
      <c r="F11" s="15">
        <v>2300</v>
      </c>
      <c r="G11" s="20">
        <f t="shared" si="0"/>
        <v>407.54459900000006</v>
      </c>
    </row>
    <row r="12" spans="2:7" ht="14.25">
      <c r="B12" s="35" t="s">
        <v>39</v>
      </c>
      <c r="C12" s="15">
        <v>1883.393295</v>
      </c>
      <c r="D12" s="15">
        <v>9.149789</v>
      </c>
      <c r="E12" s="15">
        <v>0</v>
      </c>
      <c r="F12" s="15">
        <v>2300</v>
      </c>
      <c r="G12" s="20">
        <f t="shared" si="0"/>
        <v>416.6067049999999</v>
      </c>
    </row>
    <row r="13" spans="2:7" ht="15" thickBot="1">
      <c r="B13" s="36" t="s">
        <v>40</v>
      </c>
      <c r="C13" s="6">
        <v>1874.243506</v>
      </c>
      <c r="D13" s="6">
        <v>8.911433</v>
      </c>
      <c r="E13" s="6">
        <v>0</v>
      </c>
      <c r="F13" s="15">
        <v>2300</v>
      </c>
      <c r="G13" s="20">
        <f t="shared" si="0"/>
        <v>425.756494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B3:G13"/>
  <sheetViews>
    <sheetView zoomScalePageLayoutView="0" workbookViewId="0" topLeftCell="A13">
      <selection activeCell="B7" sqref="B7:B13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4.25">
      <c r="B3" s="45" t="s">
        <v>14</v>
      </c>
      <c r="C3" s="45"/>
      <c r="D3" s="45"/>
      <c r="E3" s="45"/>
      <c r="F3" s="45"/>
      <c r="G3" s="45"/>
    </row>
    <row r="4" spans="2:7" ht="16.5" thickBot="1">
      <c r="B4" s="11"/>
      <c r="C4" s="11"/>
      <c r="D4" s="11"/>
      <c r="E4" s="11"/>
      <c r="F4" s="11"/>
      <c r="G4" s="16" t="s">
        <v>2</v>
      </c>
    </row>
    <row r="5" spans="2:7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ht="14.25">
      <c r="B7" s="34" t="s">
        <v>34</v>
      </c>
      <c r="C7" s="15">
        <v>695.107687</v>
      </c>
      <c r="D7" s="19">
        <v>0</v>
      </c>
      <c r="E7" s="19">
        <v>0.000262</v>
      </c>
      <c r="F7" s="15">
        <v>700</v>
      </c>
      <c r="G7" s="20">
        <f>F7-C7</f>
        <v>4.892312999999945</v>
      </c>
    </row>
    <row r="8" spans="2:7" ht="14.25">
      <c r="B8" s="34" t="s">
        <v>35</v>
      </c>
      <c r="C8" s="15">
        <v>695.107949</v>
      </c>
      <c r="D8" s="15">
        <v>0</v>
      </c>
      <c r="E8" s="15">
        <v>0.00026</v>
      </c>
      <c r="F8" s="15">
        <v>700</v>
      </c>
      <c r="G8" s="20">
        <f aca="true" t="shared" si="0" ref="G8:G13">F8-C8</f>
        <v>4.892051000000038</v>
      </c>
    </row>
    <row r="9" spans="2:7" ht="14.25">
      <c r="B9" s="35" t="s">
        <v>36</v>
      </c>
      <c r="C9" s="15">
        <v>695.108209</v>
      </c>
      <c r="D9" s="15">
        <v>0</v>
      </c>
      <c r="E9" s="15">
        <v>0.000258</v>
      </c>
      <c r="F9" s="15">
        <v>700</v>
      </c>
      <c r="G9" s="20">
        <f t="shared" si="0"/>
        <v>4.891791000000012</v>
      </c>
    </row>
    <row r="10" spans="2:7" ht="14.25">
      <c r="B10" s="35" t="s">
        <v>37</v>
      </c>
      <c r="C10" s="15">
        <v>695.108467</v>
      </c>
      <c r="D10" s="15">
        <v>0</v>
      </c>
      <c r="E10" s="15">
        <v>0.015255</v>
      </c>
      <c r="F10" s="15">
        <v>700</v>
      </c>
      <c r="G10" s="20">
        <f t="shared" si="0"/>
        <v>4.891532999999981</v>
      </c>
    </row>
    <row r="11" spans="2:7" ht="14.25">
      <c r="B11" s="35" t="s">
        <v>38</v>
      </c>
      <c r="C11" s="15">
        <v>695.123722</v>
      </c>
      <c r="D11" s="15">
        <v>0</v>
      </c>
      <c r="E11" s="15">
        <v>0.00026</v>
      </c>
      <c r="F11" s="15">
        <v>700</v>
      </c>
      <c r="G11" s="20">
        <f t="shared" si="0"/>
        <v>4.876277999999957</v>
      </c>
    </row>
    <row r="12" spans="2:7" ht="14.25">
      <c r="B12" s="35" t="s">
        <v>39</v>
      </c>
      <c r="C12" s="15">
        <v>695.123982</v>
      </c>
      <c r="D12" s="15">
        <v>0</v>
      </c>
      <c r="E12" s="15">
        <v>0.000259</v>
      </c>
      <c r="F12" s="15">
        <v>700</v>
      </c>
      <c r="G12" s="20">
        <f t="shared" si="0"/>
        <v>4.876018000000045</v>
      </c>
    </row>
    <row r="13" spans="2:7" ht="15" thickBot="1">
      <c r="B13" s="36" t="s">
        <v>40</v>
      </c>
      <c r="C13" s="6">
        <v>695.124241</v>
      </c>
      <c r="D13" s="6">
        <v>0</v>
      </c>
      <c r="E13" s="6">
        <v>0.000259</v>
      </c>
      <c r="F13" s="15">
        <v>700</v>
      </c>
      <c r="G13" s="20">
        <f t="shared" si="0"/>
        <v>4.875759000000016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B3:H13"/>
  <sheetViews>
    <sheetView zoomScalePageLayoutView="0" workbookViewId="0" topLeftCell="A13">
      <selection activeCell="B7" sqref="B7:B1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4.25">
      <c r="B3" s="45" t="s">
        <v>15</v>
      </c>
      <c r="C3" s="45"/>
      <c r="D3" s="45"/>
      <c r="E3" s="45"/>
      <c r="F3" s="45"/>
      <c r="G3" s="45"/>
      <c r="H3" s="9"/>
    </row>
    <row r="4" spans="2:8" ht="16.5" thickBot="1">
      <c r="B4" s="11"/>
      <c r="C4" s="11"/>
      <c r="D4" s="11"/>
      <c r="E4" s="11"/>
      <c r="F4" s="11"/>
      <c r="G4" s="16" t="s">
        <v>2</v>
      </c>
      <c r="H4" s="8"/>
    </row>
    <row r="5" spans="2:8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  <c r="H5" s="8"/>
    </row>
    <row r="6" spans="2:8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  <c r="H6" s="8"/>
    </row>
    <row r="7" spans="2:7" s="11" customFormat="1" ht="14.25">
      <c r="B7" s="34" t="s">
        <v>34</v>
      </c>
      <c r="C7" s="15">
        <v>80.755991</v>
      </c>
      <c r="D7" s="19">
        <v>0</v>
      </c>
      <c r="E7" s="19">
        <v>0.000188</v>
      </c>
      <c r="F7" s="15">
        <v>420</v>
      </c>
      <c r="G7" s="20">
        <f>F7-C7</f>
        <v>339.244009</v>
      </c>
    </row>
    <row r="8" spans="2:8" ht="14.25">
      <c r="B8" s="34" t="s">
        <v>35</v>
      </c>
      <c r="C8" s="15">
        <v>80.756179</v>
      </c>
      <c r="D8" s="15">
        <v>0</v>
      </c>
      <c r="E8" s="15">
        <v>0.000188</v>
      </c>
      <c r="F8" s="15">
        <v>420</v>
      </c>
      <c r="G8" s="20">
        <f aca="true" t="shared" si="0" ref="G8:G13">F8-C8</f>
        <v>339.243821</v>
      </c>
      <c r="H8" s="8"/>
    </row>
    <row r="9" spans="2:8" ht="14.25">
      <c r="B9" s="35" t="s">
        <v>36</v>
      </c>
      <c r="C9" s="15">
        <v>80.756367</v>
      </c>
      <c r="D9" s="15">
        <v>0</v>
      </c>
      <c r="E9" s="15">
        <v>0.000188</v>
      </c>
      <c r="F9" s="15">
        <v>420</v>
      </c>
      <c r="G9" s="20">
        <f t="shared" si="0"/>
        <v>339.243633</v>
      </c>
      <c r="H9" s="8"/>
    </row>
    <row r="10" spans="2:8" ht="14.25">
      <c r="B10" s="35" t="s">
        <v>37</v>
      </c>
      <c r="C10" s="15">
        <v>80.756555</v>
      </c>
      <c r="D10" s="15">
        <v>0</v>
      </c>
      <c r="E10" s="15">
        <v>0.000188</v>
      </c>
      <c r="F10" s="15">
        <v>420</v>
      </c>
      <c r="G10" s="20">
        <f t="shared" si="0"/>
        <v>339.243445</v>
      </c>
      <c r="H10" s="8"/>
    </row>
    <row r="11" spans="2:8" ht="14.25">
      <c r="B11" s="35" t="s">
        <v>38</v>
      </c>
      <c r="C11" s="15">
        <v>80.756743</v>
      </c>
      <c r="D11" s="15">
        <v>0</v>
      </c>
      <c r="E11" s="15">
        <v>0.000189</v>
      </c>
      <c r="F11" s="15">
        <v>420</v>
      </c>
      <c r="G11" s="20">
        <f t="shared" si="0"/>
        <v>339.24325699999997</v>
      </c>
      <c r="H11" s="8"/>
    </row>
    <row r="12" spans="2:8" ht="14.25">
      <c r="B12" s="35" t="s">
        <v>39</v>
      </c>
      <c r="C12" s="15">
        <v>80.756932</v>
      </c>
      <c r="D12" s="15">
        <v>0</v>
      </c>
      <c r="E12" s="15">
        <v>0.000189</v>
      </c>
      <c r="F12" s="15">
        <v>420</v>
      </c>
      <c r="G12" s="20">
        <f t="shared" si="0"/>
        <v>339.243068</v>
      </c>
      <c r="H12" s="8"/>
    </row>
    <row r="13" spans="2:8" ht="15" thickBot="1">
      <c r="B13" s="36" t="s">
        <v>40</v>
      </c>
      <c r="C13" s="6">
        <v>80.757121</v>
      </c>
      <c r="D13" s="6">
        <v>0</v>
      </c>
      <c r="E13" s="6">
        <v>0.000189</v>
      </c>
      <c r="F13" s="15">
        <v>420</v>
      </c>
      <c r="G13" s="20">
        <f t="shared" si="0"/>
        <v>339.242879</v>
      </c>
      <c r="H13" s="8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B3:G14"/>
  <sheetViews>
    <sheetView zoomScalePageLayoutView="0" workbookViewId="0" topLeftCell="A13">
      <selection activeCell="B7" sqref="B7:B13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4.25">
      <c r="B3" s="45" t="s">
        <v>16</v>
      </c>
      <c r="C3" s="45"/>
      <c r="D3" s="45"/>
      <c r="E3" s="45"/>
      <c r="F3" s="45"/>
      <c r="G3" s="45"/>
    </row>
    <row r="4" spans="2:7" ht="16.5" thickBot="1">
      <c r="B4" s="11"/>
      <c r="C4" s="11"/>
      <c r="D4" s="11"/>
      <c r="E4" s="11"/>
      <c r="F4" s="11"/>
      <c r="G4" s="16" t="s">
        <v>2</v>
      </c>
    </row>
    <row r="5" spans="2:7" ht="28.5">
      <c r="B5" s="4" t="s">
        <v>1</v>
      </c>
      <c r="C5" s="2" t="s">
        <v>4</v>
      </c>
      <c r="D5" s="17" t="s">
        <v>5</v>
      </c>
      <c r="E5" s="17" t="s">
        <v>6</v>
      </c>
      <c r="F5" s="21" t="s">
        <v>7</v>
      </c>
      <c r="G5" s="18" t="s">
        <v>0</v>
      </c>
    </row>
    <row r="6" spans="2:7" ht="15" thickBot="1">
      <c r="B6" s="5">
        <v>1</v>
      </c>
      <c r="C6" s="3">
        <v>2</v>
      </c>
      <c r="D6" s="12">
        <v>3</v>
      </c>
      <c r="E6" s="12">
        <v>4</v>
      </c>
      <c r="F6" s="22">
        <v>5</v>
      </c>
      <c r="G6" s="13">
        <v>6</v>
      </c>
    </row>
    <row r="7" spans="2:7" s="11" customFormat="1" ht="14.25">
      <c r="B7" s="34" t="s">
        <v>34</v>
      </c>
      <c r="C7" s="15">
        <v>443.647649</v>
      </c>
      <c r="D7" s="19">
        <v>3.937754</v>
      </c>
      <c r="E7" s="19">
        <v>0</v>
      </c>
      <c r="F7" s="15">
        <v>1000</v>
      </c>
      <c r="G7" s="20">
        <f>F7-C7</f>
        <v>556.352351</v>
      </c>
    </row>
    <row r="8" spans="2:7" ht="14.25">
      <c r="B8" s="34" t="s">
        <v>35</v>
      </c>
      <c r="C8" s="15">
        <v>439.709895</v>
      </c>
      <c r="D8" s="15">
        <v>3.917419</v>
      </c>
      <c r="E8" s="15">
        <v>0</v>
      </c>
      <c r="F8" s="15">
        <v>1000</v>
      </c>
      <c r="G8" s="20">
        <f aca="true" t="shared" si="0" ref="G8:G13">F8-C8</f>
        <v>560.290105</v>
      </c>
    </row>
    <row r="9" spans="2:7" ht="14.25">
      <c r="B9" s="35" t="s">
        <v>36</v>
      </c>
      <c r="C9" s="15">
        <v>435.792476</v>
      </c>
      <c r="D9" s="15">
        <v>3.906434</v>
      </c>
      <c r="E9" s="15">
        <v>0</v>
      </c>
      <c r="F9" s="15">
        <v>1000</v>
      </c>
      <c r="G9" s="20">
        <f t="shared" si="0"/>
        <v>564.2075239999999</v>
      </c>
    </row>
    <row r="10" spans="2:7" ht="14.25">
      <c r="B10" s="35" t="s">
        <v>37</v>
      </c>
      <c r="C10" s="15">
        <v>431.886042</v>
      </c>
      <c r="D10" s="15">
        <v>3.878306</v>
      </c>
      <c r="E10" s="15">
        <v>0</v>
      </c>
      <c r="F10" s="15">
        <v>1000</v>
      </c>
      <c r="G10" s="20">
        <f t="shared" si="0"/>
        <v>568.113958</v>
      </c>
    </row>
    <row r="11" spans="2:7" ht="14.25">
      <c r="B11" s="35" t="s">
        <v>38</v>
      </c>
      <c r="C11" s="15">
        <v>428.007736</v>
      </c>
      <c r="D11" s="15">
        <v>3.836615</v>
      </c>
      <c r="E11" s="15">
        <v>0</v>
      </c>
      <c r="F11" s="15">
        <v>1000</v>
      </c>
      <c r="G11" s="20">
        <f t="shared" si="0"/>
        <v>571.992264</v>
      </c>
    </row>
    <row r="12" spans="2:7" ht="14.25">
      <c r="B12" s="35" t="s">
        <v>39</v>
      </c>
      <c r="C12" s="15">
        <v>424.171121</v>
      </c>
      <c r="D12" s="15">
        <v>3.836258</v>
      </c>
      <c r="E12" s="15">
        <v>0</v>
      </c>
      <c r="F12" s="15">
        <v>1000</v>
      </c>
      <c r="G12" s="20">
        <f t="shared" si="0"/>
        <v>575.8288789999999</v>
      </c>
    </row>
    <row r="13" spans="2:7" ht="15" thickBot="1">
      <c r="B13" s="36" t="s">
        <v>40</v>
      </c>
      <c r="C13" s="6">
        <v>420.334863</v>
      </c>
      <c r="D13" s="6">
        <v>3.833154</v>
      </c>
      <c r="E13" s="6">
        <v>0</v>
      </c>
      <c r="F13" s="15">
        <v>1000</v>
      </c>
      <c r="G13" s="20">
        <f t="shared" si="0"/>
        <v>579.665137</v>
      </c>
    </row>
    <row r="14" spans="2:7" ht="14.25">
      <c r="B14" s="11"/>
      <c r="C14" s="11"/>
      <c r="D14" s="11"/>
      <c r="E14" s="11"/>
      <c r="F14" s="11"/>
      <c r="G14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Вовк Игорь Степанович</dc:creator>
  <cp:keywords/>
  <dc:description/>
  <cp:lastModifiedBy>Вовк Игорь Степанович</cp:lastModifiedBy>
  <dcterms:created xsi:type="dcterms:W3CDTF">2014-05-12T11:32:09Z</dcterms:created>
  <dcterms:modified xsi:type="dcterms:W3CDTF">2020-07-28T07:14:19Z</dcterms:modified>
  <cp:category/>
  <cp:version/>
  <cp:contentType/>
  <cp:contentStatus/>
</cp:coreProperties>
</file>