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<sst xmlns="http://schemas.openxmlformats.org/spreadsheetml/2006/main" count="211" uniqueCount="54">
  <si>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</si>
  <si>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</si>
  <si>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</si>
  <si>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</si>
  <si>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</si>
  <si>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</si>
  <si>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</si>
  <si>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</si>
  <si>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</si>
  <si>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</si>
  <si>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</si>
  <si>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</si>
  <si>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</si>
  <si>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</si>
  <si>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</si>
  <si>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</si>
  <si>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</si>
  <si>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</si>
  <si>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</si>
  <si>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</si>
  <si>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</si>
  <si>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</si>
  <si>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</si>
  <si>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</si>
  <si>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</si>
  <si>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</si>
  <si>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</si>
  <si>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</si>
  <si>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</si>
  <si>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</si>
  <si>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</si>
  <si>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</si>
  <si>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</si>
  <si>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</si>
  <si>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</si>
  <si>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</si>
  <si>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</si>
  <si>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</si>
  <si>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</si>
  <si>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</si>
  <si>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</si>
  <si>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</si>
  <si>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</si>
  <si>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</si>
  <si>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</si>
  <si>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</si>
  <si>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08.10.2020</t>
  </si>
  <si>
    <t>08.10.2020</t>
  </si>
  <si>
    <t>07.10.2020</t>
  </si>
  <si>
    <t>06.10.2020</t>
  </si>
  <si>
    <t>05.10.2020</t>
  </si>
  <si>
    <t>04.10.2020</t>
  </si>
  <si>
    <t>03.10.2020</t>
  </si>
  <si>
    <t>02.10.2020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</si>
</sst>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993.580312</v>
      </c>
      <c r="D9" s="17">
        <v>250</v>
      </c>
      <c r="E9" s="17">
        <f>'UGS Uhersko'!C7</f>
        <v>743.580312</v>
      </c>
      <c r="F9" s="17">
        <f>'UGS Uhersko'!D7</f>
        <v>0.19059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16762.634242604</v>
      </c>
      <c r="D10" s="18">
        <v>3700</v>
      </c>
      <c r="E10" s="18">
        <f>'UGS Bilche-Volitsko Uhersko'!C7</f>
        <v>13062.634242604</v>
      </c>
      <c r="F10" s="18">
        <f>'UGS Bilche-Volitsko Uhersko'!D7</f>
        <v>16.578776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2769.012275</v>
      </c>
      <c r="D11" s="18">
        <v>622</v>
      </c>
      <c r="E11" s="18">
        <f>'UGS Dashavske'!C7</f>
        <v>2147.012275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1338.609131</v>
      </c>
      <c r="D12" s="18"/>
      <c r="E12" s="18">
        <f>'UGS Oparske'!C7</f>
        <v>1338.609131</v>
      </c>
      <c r="F12" s="18">
        <f>'UGS Oparske'!D7</f>
        <v>1.162143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2297.354547</v>
      </c>
      <c r="D13" s="18"/>
      <c r="E13" s="18">
        <f>'UGS Bogordchanske'!C7</f>
        <v>2297.354547</v>
      </c>
      <c r="F13" s="18">
        <f>'UGS Bogordchanske'!D7</f>
        <v>0</v>
      </c>
      <c r="G13" s="18">
        <f>'UGS Bogordchanske'!E7</f>
        <v>0.000144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96.046339</v>
      </c>
      <c r="D14" s="18">
        <v>90</v>
      </c>
      <c r="E14" s="18">
        <f>'UGS Olushivske'!C7</f>
        <v>6.046339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1435.307396</v>
      </c>
      <c r="D15" s="18"/>
      <c r="E15" s="18">
        <f>'UGS Mryn'!C7</f>
        <v>1435.307396</v>
      </c>
      <c r="F15" s="18">
        <f>'UGS Mryn'!D7</f>
        <v>0</v>
      </c>
      <c r="G15" s="18">
        <f>'UGS Mryn'!E7</f>
        <v>0.000606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908.508318</v>
      </c>
      <c r="D16" s="18"/>
      <c r="E16" s="18">
        <f>'UGS Solohivske'!C7</f>
        <v>908.508318</v>
      </c>
      <c r="F16" s="18">
        <f>'UGS Solohivske'!D7</f>
        <v>0</v>
      </c>
      <c r="G16" s="18">
        <f>'UGS Solohivske'!E7</f>
        <v>3.5E-05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702.068122</v>
      </c>
      <c r="D17" s="18"/>
      <c r="E17" s="18">
        <f>'UGS Proletarske'!C7</f>
        <v>702.068122</v>
      </c>
      <c r="F17" s="18">
        <f>'UGS Proletarske'!D7</f>
        <v>3.356704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695.080545</v>
      </c>
      <c r="D18" s="18"/>
      <c r="E18" s="18">
        <f>'UGS Kehychivske'!C7</f>
        <v>695.080545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80.736307</v>
      </c>
      <c r="D19" s="18"/>
      <c r="E19" s="18">
        <f>'UGS Krasnopopivske'!C7</f>
        <v>80.736307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28254.801218604</v>
      </c>
      <c r="D21" s="38">
        <f>SUM(D9:D20)</f>
        <v>4662</v>
      </c>
      <c r="E21" s="39">
        <f>SUM(E9:E20)</f>
        <v>23592.801218604</v>
      </c>
      <c r="F21" s="39">
        <f>SUM(F9:F19)</f>
        <v>21.288213000000002</v>
      </c>
      <c r="G21" s="39">
        <f>SUM(G9:G19)</f>
        <v>0.002121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1917.8587813960003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702.068122</v>
      </c>
      <c r="D7" s="22">
        <v>3.356704</v>
      </c>
      <c r="E7" s="22">
        <v>0</v>
      </c>
      <c r="F7" s="18">
        <v>1000</v>
      </c>
      <c r="G7" s="23">
        <f>IF(F7-C7&gt;5,F7-C7,0)</f>
        <v>297.931878</v>
      </c>
    </row>
    <row r="8" spans="2:7" ht="15">
      <c r="B8" s="28" t="s">
        <v>48</v>
      </c>
      <c r="C8" s="18">
        <v>698.711418</v>
      </c>
      <c r="D8" s="18">
        <v>3.296602</v>
      </c>
      <c r="E8" s="18">
        <v>0</v>
      </c>
      <c r="F8" s="18">
        <v>1000</v>
      </c>
      <c r="G8" s="23">
        <f aca="true" t="shared" si="0" ref="G8:G13">IF(F8-C8&gt;5,F8-C8,0)</f>
        <v>301.288582</v>
      </c>
    </row>
    <row r="9" spans="2:7" ht="15">
      <c r="B9" s="29" t="s">
        <v>49</v>
      </c>
      <c r="C9" s="18">
        <v>695.414816</v>
      </c>
      <c r="D9" s="18">
        <v>3.327819</v>
      </c>
      <c r="E9" s="18">
        <v>0</v>
      </c>
      <c r="F9" s="18">
        <v>1000</v>
      </c>
      <c r="G9" s="23">
        <f t="shared" si="0"/>
        <v>304.585184</v>
      </c>
    </row>
    <row r="10" spans="2:7" ht="15">
      <c r="B10" s="29" t="s">
        <v>50</v>
      </c>
      <c r="C10" s="18">
        <v>692.086997</v>
      </c>
      <c r="D10" s="18">
        <v>3.329082</v>
      </c>
      <c r="E10" s="18">
        <v>0</v>
      </c>
      <c r="F10" s="18">
        <v>1000</v>
      </c>
      <c r="G10" s="23">
        <f t="shared" si="0"/>
        <v>307.913003</v>
      </c>
    </row>
    <row r="11" spans="2:7" ht="15">
      <c r="B11" s="29" t="s">
        <v>51</v>
      </c>
      <c r="C11" s="18">
        <v>688.757915</v>
      </c>
      <c r="D11" s="18">
        <v>3.364166</v>
      </c>
      <c r="E11" s="18">
        <v>0</v>
      </c>
      <c r="F11" s="18">
        <v>1000</v>
      </c>
      <c r="G11" s="23">
        <f t="shared" si="0"/>
        <v>311.242085</v>
      </c>
    </row>
    <row r="12" spans="2:7" ht="15">
      <c r="B12" s="29" t="s">
        <v>52</v>
      </c>
      <c r="C12" s="18">
        <v>685.393749</v>
      </c>
      <c r="D12" s="18">
        <v>3.383334</v>
      </c>
      <c r="E12" s="18">
        <v>0</v>
      </c>
      <c r="F12" s="18">
        <v>1000</v>
      </c>
      <c r="G12" s="23">
        <f t="shared" si="0"/>
        <v>314.60625100000004</v>
      </c>
    </row>
    <row r="13" spans="2:7" ht="15.75" thickBot="1">
      <c r="B13" s="30" t="s">
        <v>53</v>
      </c>
      <c r="C13" s="9">
        <v>682.010415</v>
      </c>
      <c r="D13" s="9">
        <v>3.327629</v>
      </c>
      <c r="E13" s="9">
        <v>0</v>
      </c>
      <c r="F13" s="18">
        <v>1000</v>
      </c>
      <c r="G13" s="23">
        <f t="shared" si="0"/>
        <v>317.98958500000003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695.080545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695.080551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695.080557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695.080563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695.080569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695.080575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695.080581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80.736307</v>
      </c>
      <c r="D7" s="22">
        <v>0</v>
      </c>
      <c r="E7" s="22">
        <v>0.000188</v>
      </c>
      <c r="F7" s="18">
        <v>420</v>
      </c>
      <c r="G7" s="23">
        <f>IF(ROUND(C7,2)=80.75,0,F7-C7)</f>
        <v>339.263693</v>
      </c>
    </row>
    <row r="8" spans="2:8" ht="15">
      <c r="B8" s="28" t="s">
        <v>48</v>
      </c>
      <c r="C8" s="18">
        <v>80.736495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339.263505</v>
      </c>
      <c r="H8" s="11"/>
    </row>
    <row r="9" spans="2:8" ht="15">
      <c r="B9" s="29" t="s">
        <v>49</v>
      </c>
      <c r="C9" s="18">
        <v>80.736684</v>
      </c>
      <c r="D9" s="18">
        <v>0</v>
      </c>
      <c r="E9" s="18">
        <v>0.000189</v>
      </c>
      <c r="F9" s="18">
        <v>420</v>
      </c>
      <c r="G9" s="23">
        <f t="shared" si="0"/>
        <v>339.26331600000003</v>
      </c>
      <c r="H9" s="11"/>
    </row>
    <row r="10" spans="2:8" ht="15">
      <c r="B10" s="29" t="s">
        <v>50</v>
      </c>
      <c r="C10" s="18">
        <v>80.736873</v>
      </c>
      <c r="D10" s="18">
        <v>0</v>
      </c>
      <c r="E10" s="18">
        <v>0.000188</v>
      </c>
      <c r="F10" s="18">
        <v>420</v>
      </c>
      <c r="G10" s="23">
        <f t="shared" si="0"/>
        <v>339.263127</v>
      </c>
      <c r="H10" s="11"/>
    </row>
    <row r="11" spans="2:8" ht="15">
      <c r="B11" s="29" t="s">
        <v>51</v>
      </c>
      <c r="C11" s="18">
        <v>80.737061</v>
      </c>
      <c r="D11" s="18">
        <v>0</v>
      </c>
      <c r="E11" s="18">
        <v>0.000188</v>
      </c>
      <c r="F11" s="18">
        <v>420</v>
      </c>
      <c r="G11" s="23">
        <f t="shared" si="0"/>
        <v>339.262939</v>
      </c>
      <c r="H11" s="11"/>
    </row>
    <row r="12" spans="2:8" ht="15">
      <c r="B12" s="29" t="s">
        <v>52</v>
      </c>
      <c r="C12" s="18">
        <v>80.737249</v>
      </c>
      <c r="D12" s="18">
        <v>0</v>
      </c>
      <c r="E12" s="18">
        <v>0.000187</v>
      </c>
      <c r="F12" s="18">
        <v>420</v>
      </c>
      <c r="G12" s="23">
        <f t="shared" si="0"/>
        <v>339.262751</v>
      </c>
      <c r="H12" s="11"/>
    </row>
    <row r="13" spans="2:8" ht="15.75" thickBot="1">
      <c r="B13" s="30" t="s">
        <v>53</v>
      </c>
      <c r="C13" s="9">
        <v>80.737436</v>
      </c>
      <c r="D13" s="9">
        <v>0</v>
      </c>
      <c r="E13" s="9">
        <v>0.000186</v>
      </c>
      <c r="F13" s="18">
        <v>420</v>
      </c>
      <c r="G13" s="23">
        <f t="shared" si="0"/>
        <v>339.262564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80.736307</v>
      </c>
      <c r="D7" s="22">
        <v>0</v>
      </c>
      <c r="E7" s="22">
        <v>0.000188</v>
      </c>
      <c r="F7" s="18">
        <v>400</v>
      </c>
      <c r="G7" s="23">
        <f>F7-C7</f>
        <v>319.263693</v>
      </c>
    </row>
    <row r="8" spans="2:7" ht="15">
      <c r="B8" s="6" t="s">
        <v>48</v>
      </c>
      <c r="C8" s="18">
        <v>80.736495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319.263505</v>
      </c>
    </row>
    <row r="9" spans="2:7" ht="15">
      <c r="B9" s="7" t="s">
        <v>49</v>
      </c>
      <c r="C9" s="18">
        <v>80.736684</v>
      </c>
      <c r="D9" s="18">
        <v>0</v>
      </c>
      <c r="E9" s="18">
        <v>0.000189</v>
      </c>
      <c r="F9" s="18">
        <v>400</v>
      </c>
      <c r="G9" s="23">
        <f t="shared" si="0"/>
        <v>319.26331600000003</v>
      </c>
    </row>
    <row r="10" spans="2:7" ht="15">
      <c r="B10" s="7" t="s">
        <v>50</v>
      </c>
      <c r="C10" s="18">
        <v>80.736873</v>
      </c>
      <c r="D10" s="18">
        <v>0</v>
      </c>
      <c r="E10" s="18">
        <v>0.000188</v>
      </c>
      <c r="F10" s="18">
        <v>400</v>
      </c>
      <c r="G10" s="23">
        <f t="shared" si="0"/>
        <v>319.263127</v>
      </c>
    </row>
    <row r="11" spans="2:7" ht="15">
      <c r="B11" s="7" t="s">
        <v>51</v>
      </c>
      <c r="C11" s="18">
        <v>80.737061</v>
      </c>
      <c r="D11" s="18">
        <v>0</v>
      </c>
      <c r="E11" s="18">
        <v>0.000188</v>
      </c>
      <c r="F11" s="18">
        <v>400</v>
      </c>
      <c r="G11" s="23">
        <f t="shared" si="0"/>
        <v>319.262939</v>
      </c>
    </row>
    <row r="12" spans="2:7" ht="15">
      <c r="B12" s="7" t="s">
        <v>52</v>
      </c>
      <c r="C12" s="18">
        <v>80.737249</v>
      </c>
      <c r="D12" s="18">
        <v>0</v>
      </c>
      <c r="E12" s="18">
        <v>0.000187</v>
      </c>
      <c r="F12" s="18">
        <v>400</v>
      </c>
      <c r="G12" s="23">
        <f t="shared" si="0"/>
        <v>319.262751</v>
      </c>
    </row>
    <row r="13" spans="2:7" ht="15.75" thickBot="1">
      <c r="B13" s="8" t="s">
        <v>53</v>
      </c>
      <c r="C13" s="9">
        <v>80.737436</v>
      </c>
      <c r="D13" s="9">
        <v>0</v>
      </c>
      <c r="E13" s="9">
        <v>0.000186</v>
      </c>
      <c r="F13" s="18">
        <v>400</v>
      </c>
      <c r="G13" s="23">
        <f t="shared" si="0"/>
        <v>319.262564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743.580312</v>
      </c>
      <c r="D7" s="22">
        <v>0.19059</v>
      </c>
      <c r="E7" s="22">
        <v>0</v>
      </c>
      <c r="F7" s="17">
        <v>1900</v>
      </c>
      <c r="G7" s="23">
        <f>IF(F7-C7&gt;5,F7-C7,0)</f>
        <v>1156.419688</v>
      </c>
    </row>
    <row r="8" spans="2:7" ht="15">
      <c r="B8" s="28" t="s">
        <v>48</v>
      </c>
      <c r="C8" s="18">
        <v>743.389722</v>
      </c>
      <c r="D8" s="18">
        <v>2.056681</v>
      </c>
      <c r="E8" s="18">
        <v>0</v>
      </c>
      <c r="F8" s="17">
        <v>1900</v>
      </c>
      <c r="G8" s="23">
        <f aca="true" t="shared" si="0" ref="G8:G13">IF(F8-C8&gt;5,F8-C8,0)</f>
        <v>1156.610278</v>
      </c>
    </row>
    <row r="9" spans="2:7" ht="15">
      <c r="B9" s="29" t="s">
        <v>49</v>
      </c>
      <c r="C9" s="18">
        <v>741.333041</v>
      </c>
      <c r="D9" s="18">
        <v>2.870379</v>
      </c>
      <c r="E9" s="18">
        <v>0</v>
      </c>
      <c r="F9" s="17">
        <v>1900</v>
      </c>
      <c r="G9" s="23">
        <f t="shared" si="0"/>
        <v>1158.6669590000001</v>
      </c>
    </row>
    <row r="10" spans="2:7" ht="15">
      <c r="B10" s="29" t="s">
        <v>50</v>
      </c>
      <c r="C10" s="18">
        <v>738.462662</v>
      </c>
      <c r="D10" s="18">
        <v>2.163149</v>
      </c>
      <c r="E10" s="18">
        <v>0</v>
      </c>
      <c r="F10" s="17">
        <v>1900</v>
      </c>
      <c r="G10" s="23">
        <f t="shared" si="0"/>
        <v>1161.537338</v>
      </c>
    </row>
    <row r="11" spans="2:7" ht="15">
      <c r="B11" s="29" t="s">
        <v>51</v>
      </c>
      <c r="C11" s="18">
        <v>736.299513</v>
      </c>
      <c r="D11" s="18">
        <v>0</v>
      </c>
      <c r="E11" s="18">
        <v>0.00184</v>
      </c>
      <c r="F11" s="17">
        <v>1900</v>
      </c>
      <c r="G11" s="23">
        <f t="shared" si="0"/>
        <v>1163.700487</v>
      </c>
    </row>
    <row r="12" spans="2:7" ht="15">
      <c r="B12" s="29" t="s">
        <v>52</v>
      </c>
      <c r="C12" s="18">
        <v>736.301353</v>
      </c>
      <c r="D12" s="18">
        <v>0</v>
      </c>
      <c r="E12" s="18">
        <v>0.002017</v>
      </c>
      <c r="F12" s="17">
        <v>1900</v>
      </c>
      <c r="G12" s="23">
        <f t="shared" si="0"/>
        <v>1163.6986470000002</v>
      </c>
    </row>
    <row r="13" spans="2:7" ht="15.75" thickBot="1">
      <c r="B13" s="30" t="s">
        <v>53</v>
      </c>
      <c r="C13" s="9">
        <v>736.30337</v>
      </c>
      <c r="D13" s="9">
        <v>0</v>
      </c>
      <c r="E13" s="9">
        <v>0.001936</v>
      </c>
      <c r="F13" s="17">
        <v>1900</v>
      </c>
      <c r="G13" s="23">
        <f t="shared" si="0"/>
        <v>1163.69663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13062.634242604</v>
      </c>
      <c r="D7" s="22">
        <v>16.578776</v>
      </c>
      <c r="E7" s="22">
        <v>0.000421</v>
      </c>
      <c r="F7" s="26">
        <f>'[1]Всі_ПСГ'!$F$8</f>
        <v>17050</v>
      </c>
      <c r="G7" s="23">
        <f>IF(F7-C7&gt;5,F7-C7,0)</f>
        <v>3987.365757396001</v>
      </c>
    </row>
    <row r="8" spans="2:8" ht="15">
      <c r="B8" s="28" t="s">
        <v>48</v>
      </c>
      <c r="C8" s="18">
        <v>13046.055887604</v>
      </c>
      <c r="D8" s="18">
        <v>16.064982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4003.9441123960005</v>
      </c>
      <c r="H8" s="11"/>
    </row>
    <row r="9" spans="2:8" ht="15">
      <c r="B9" s="29" t="s">
        <v>49</v>
      </c>
      <c r="C9" s="18">
        <v>13029.991326604</v>
      </c>
      <c r="D9" s="18">
        <v>16.880879</v>
      </c>
      <c r="E9" s="18">
        <v>0.000421</v>
      </c>
      <c r="F9" s="26">
        <f>'[1]Всі_ПСГ'!$F$8</f>
        <v>17050</v>
      </c>
      <c r="G9" s="23">
        <f t="shared" si="0"/>
        <v>4020.0086733959997</v>
      </c>
      <c r="H9" s="11"/>
    </row>
    <row r="10" spans="2:8" ht="15">
      <c r="B10" s="29" t="s">
        <v>50</v>
      </c>
      <c r="C10" s="18">
        <v>13013.110868604</v>
      </c>
      <c r="D10" s="18">
        <v>15.668239</v>
      </c>
      <c r="E10" s="18">
        <v>0.000426</v>
      </c>
      <c r="F10" s="26">
        <f>'[1]Всі_ПСГ'!$F$8</f>
        <v>17050</v>
      </c>
      <c r="G10" s="23">
        <f t="shared" si="0"/>
        <v>4036.8891313959994</v>
      </c>
      <c r="H10" s="11"/>
    </row>
    <row r="11" spans="2:8" ht="15">
      <c r="B11" s="29" t="s">
        <v>51</v>
      </c>
      <c r="C11" s="18">
        <v>12997.443055604</v>
      </c>
      <c r="D11" s="18">
        <v>15.612637</v>
      </c>
      <c r="E11" s="18">
        <v>0.000421</v>
      </c>
      <c r="F11" s="26">
        <f>'[1]Всі_ПСГ'!$F$8</f>
        <v>17050</v>
      </c>
      <c r="G11" s="23">
        <f t="shared" si="0"/>
        <v>4052.5569443959994</v>
      </c>
      <c r="H11" s="11"/>
    </row>
    <row r="12" spans="2:8" ht="15">
      <c r="B12" s="29" t="s">
        <v>52</v>
      </c>
      <c r="C12" s="18">
        <v>12981.830839604</v>
      </c>
      <c r="D12" s="18">
        <v>14.088106</v>
      </c>
      <c r="E12" s="18">
        <v>0.000421</v>
      </c>
      <c r="F12" s="26">
        <f>'[1]Всі_ПСГ'!$F$8</f>
        <v>17050</v>
      </c>
      <c r="G12" s="23">
        <f t="shared" si="0"/>
        <v>4068.1691603960007</v>
      </c>
      <c r="H12" s="11"/>
    </row>
    <row r="13" spans="2:8" ht="15.75" thickBot="1">
      <c r="B13" s="30" t="s">
        <v>53</v>
      </c>
      <c r="C13" s="9">
        <v>12967.743154604</v>
      </c>
      <c r="D13" s="9">
        <v>13.73637</v>
      </c>
      <c r="E13" s="9">
        <v>0.000421</v>
      </c>
      <c r="F13" s="26">
        <f>'[1]Всі_ПСГ'!$F$8</f>
        <v>17050</v>
      </c>
      <c r="G13" s="23">
        <f t="shared" si="0"/>
        <v>4082.2568453959993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2147.012275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2147.012915</v>
      </c>
      <c r="D8" s="18">
        <v>0</v>
      </c>
      <c r="E8" s="18">
        <v>0.000641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2147.013556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2147.014196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2147.014836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2147.015476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2147.016116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1338.609131</v>
      </c>
      <c r="D7" s="22">
        <v>1.162143</v>
      </c>
      <c r="E7" s="22">
        <v>0</v>
      </c>
      <c r="F7" s="18">
        <v>1920</v>
      </c>
      <c r="G7" s="23">
        <f>IF(F7-C7&gt;5,F7-C7,0)</f>
        <v>581.3908690000001</v>
      </c>
    </row>
    <row r="8" spans="2:7" ht="15">
      <c r="B8" s="28" t="s">
        <v>48</v>
      </c>
      <c r="C8" s="18">
        <v>1337.446988</v>
      </c>
      <c r="D8" s="18">
        <v>4.18104</v>
      </c>
      <c r="E8" s="18">
        <v>0</v>
      </c>
      <c r="F8" s="18">
        <v>1920</v>
      </c>
      <c r="G8" s="23">
        <f aca="true" t="shared" si="0" ref="G8:G13">IF(F8-C8&gt;5,F8-C8,0)</f>
        <v>582.5530120000001</v>
      </c>
    </row>
    <row r="9" spans="2:7" ht="15">
      <c r="B9" s="29" t="s">
        <v>49</v>
      </c>
      <c r="C9" s="18">
        <v>1333.265948</v>
      </c>
      <c r="D9" s="18">
        <v>2.401321</v>
      </c>
      <c r="E9" s="18">
        <v>0</v>
      </c>
      <c r="F9" s="18">
        <v>1920</v>
      </c>
      <c r="G9" s="23">
        <f t="shared" si="0"/>
        <v>586.734052</v>
      </c>
    </row>
    <row r="10" spans="2:7" ht="15">
      <c r="B10" s="29" t="s">
        <v>50</v>
      </c>
      <c r="C10" s="18">
        <v>1330.864627</v>
      </c>
      <c r="D10" s="18">
        <v>0</v>
      </c>
      <c r="E10" s="18">
        <v>0.003196</v>
      </c>
      <c r="F10" s="18">
        <v>1920</v>
      </c>
      <c r="G10" s="23">
        <f t="shared" si="0"/>
        <v>589.1353730000001</v>
      </c>
    </row>
    <row r="11" spans="2:7" ht="15">
      <c r="B11" s="29" t="s">
        <v>51</v>
      </c>
      <c r="C11" s="18">
        <v>1330.867823</v>
      </c>
      <c r="D11" s="18">
        <v>0</v>
      </c>
      <c r="E11" s="18">
        <v>0.000739</v>
      </c>
      <c r="F11" s="18">
        <v>1920</v>
      </c>
      <c r="G11" s="23">
        <f t="shared" si="0"/>
        <v>589.132177</v>
      </c>
    </row>
    <row r="12" spans="2:7" ht="15">
      <c r="B12" s="29" t="s">
        <v>52</v>
      </c>
      <c r="C12" s="18">
        <v>1330.868562</v>
      </c>
      <c r="D12" s="18">
        <v>0</v>
      </c>
      <c r="E12" s="18">
        <v>0.000748</v>
      </c>
      <c r="F12" s="18">
        <v>1920</v>
      </c>
      <c r="G12" s="23">
        <f t="shared" si="0"/>
        <v>589.1314379999999</v>
      </c>
    </row>
    <row r="13" spans="2:7" ht="15.75" thickBot="1">
      <c r="B13" s="30" t="s">
        <v>53</v>
      </c>
      <c r="C13" s="9">
        <v>1330.86931</v>
      </c>
      <c r="D13" s="9">
        <v>0</v>
      </c>
      <c r="E13" s="9">
        <v>0.001466</v>
      </c>
      <c r="F13" s="18">
        <v>1920</v>
      </c>
      <c r="G13" s="23">
        <f t="shared" si="0"/>
        <v>589.13069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2297.354547</v>
      </c>
      <c r="D7" s="22">
        <v>0</v>
      </c>
      <c r="E7" s="22">
        <v>0.000144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2297.354691</v>
      </c>
      <c r="D8" s="18">
        <v>0</v>
      </c>
      <c r="E8" s="18">
        <v>0.001953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2297.356644</v>
      </c>
      <c r="D9" s="18">
        <v>0</v>
      </c>
      <c r="E9" s="18">
        <v>8.7E-05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2297.356731</v>
      </c>
      <c r="D10" s="18">
        <v>0</v>
      </c>
      <c r="E10" s="18">
        <v>8.8E-05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2297.356819</v>
      </c>
      <c r="D11" s="18">
        <v>0</v>
      </c>
      <c r="E11" s="18">
        <v>8.8E-05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2297.356907</v>
      </c>
      <c r="D12" s="18">
        <v>0</v>
      </c>
      <c r="E12" s="18">
        <v>8.9E-05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2297.356996</v>
      </c>
      <c r="D13" s="9">
        <v>0</v>
      </c>
      <c r="E13" s="9">
        <v>8.9E-05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6.046339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6.04642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6.046501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6.046582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6.046663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6.046744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6.046825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1435.307396</v>
      </c>
      <c r="D7" s="22">
        <v>0</v>
      </c>
      <c r="E7" s="22">
        <v>0.000606</v>
      </c>
      <c r="F7" s="18">
        <v>1500</v>
      </c>
      <c r="G7" s="23">
        <f>IF(F7-C7&gt;5,F7-C7,0)</f>
        <v>64.69260400000007</v>
      </c>
      <c r="H7" s="32"/>
    </row>
    <row r="8" spans="2:8" ht="15">
      <c r="B8" s="28" t="s">
        <v>48</v>
      </c>
      <c r="C8" s="18">
        <v>1435.308002</v>
      </c>
      <c r="D8" s="18">
        <v>0</v>
      </c>
      <c r="E8" s="18">
        <v>0.001177</v>
      </c>
      <c r="F8" s="18">
        <v>1500</v>
      </c>
      <c r="G8" s="23">
        <f aca="true" t="shared" si="0" ref="G8:G13">IF(F8-C8&gt;5,F8-C8,0)</f>
        <v>64.69199800000001</v>
      </c>
      <c r="H8" s="32"/>
    </row>
    <row r="9" spans="2:8" ht="15">
      <c r="B9" s="29" t="s">
        <v>49</v>
      </c>
      <c r="C9" s="18">
        <v>1435.309179</v>
      </c>
      <c r="D9" s="18">
        <v>0</v>
      </c>
      <c r="E9" s="18">
        <v>0.001723</v>
      </c>
      <c r="F9" s="18">
        <v>1500</v>
      </c>
      <c r="G9" s="23">
        <f t="shared" si="0"/>
        <v>64.69082099999991</v>
      </c>
      <c r="H9" s="32"/>
    </row>
    <row r="10" spans="2:8" ht="15">
      <c r="B10" s="29" t="s">
        <v>50</v>
      </c>
      <c r="C10" s="18">
        <v>1435.310902</v>
      </c>
      <c r="D10" s="18">
        <v>0</v>
      </c>
      <c r="E10" s="18">
        <v>0.001259</v>
      </c>
      <c r="F10" s="18">
        <v>1500</v>
      </c>
      <c r="G10" s="23">
        <f t="shared" si="0"/>
        <v>64.68909800000006</v>
      </c>
      <c r="H10" s="32"/>
    </row>
    <row r="11" spans="2:8" ht="15">
      <c r="B11" s="29" t="s">
        <v>51</v>
      </c>
      <c r="C11" s="18">
        <v>1435.312161</v>
      </c>
      <c r="D11" s="18">
        <v>0</v>
      </c>
      <c r="E11" s="18">
        <v>0.000274</v>
      </c>
      <c r="F11" s="18">
        <v>1500</v>
      </c>
      <c r="G11" s="23">
        <f t="shared" si="0"/>
        <v>64.68783899999994</v>
      </c>
      <c r="H11" s="32"/>
    </row>
    <row r="12" spans="2:7" ht="15">
      <c r="B12" s="29" t="s">
        <v>52</v>
      </c>
      <c r="C12" s="18">
        <v>1435.312435</v>
      </c>
      <c r="D12" s="18">
        <v>0</v>
      </c>
      <c r="E12" s="18">
        <v>0.000274</v>
      </c>
      <c r="F12" s="18">
        <v>1500</v>
      </c>
      <c r="G12" s="23">
        <f t="shared" si="0"/>
        <v>64.68756499999995</v>
      </c>
    </row>
    <row r="13" spans="2:7" ht="15.75" thickBot="1">
      <c r="B13" s="30" t="s">
        <v>53</v>
      </c>
      <c r="C13" s="9">
        <v>1435.312709</v>
      </c>
      <c r="D13" s="9">
        <v>0</v>
      </c>
      <c r="E13" s="9">
        <v>0.000274</v>
      </c>
      <c r="F13" s="18">
        <v>1500</v>
      </c>
      <c r="G13" s="23">
        <f t="shared" si="0"/>
        <v>64.68729099999996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908.508318</v>
      </c>
      <c r="D7" s="22">
        <v>0</v>
      </c>
      <c r="E7" s="22">
        <v>3.5E-05</v>
      </c>
      <c r="F7" s="18">
        <v>1300</v>
      </c>
      <c r="G7" s="23">
        <f>IF(F7-C7&gt;5,F7-C7,0)</f>
        <v>391.49168199999997</v>
      </c>
    </row>
    <row r="8" spans="2:7" ht="15">
      <c r="B8" s="28" t="s">
        <v>48</v>
      </c>
      <c r="C8" s="18">
        <v>908.508353</v>
      </c>
      <c r="D8" s="18">
        <v>0</v>
      </c>
      <c r="E8" s="18">
        <v>3.9E-05</v>
      </c>
      <c r="F8" s="18">
        <v>1300</v>
      </c>
      <c r="G8" s="23">
        <f aca="true" t="shared" si="0" ref="G8:G13">IF(F8-C8&gt;5,F8-C8,0)</f>
        <v>391.49164699999994</v>
      </c>
    </row>
    <row r="9" spans="2:7" ht="15">
      <c r="B9" s="29" t="s">
        <v>49</v>
      </c>
      <c r="C9" s="18">
        <v>908.508392</v>
      </c>
      <c r="D9" s="18">
        <v>2.223059</v>
      </c>
      <c r="E9" s="18">
        <v>0</v>
      </c>
      <c r="F9" s="18">
        <v>1300</v>
      </c>
      <c r="G9" s="23">
        <f t="shared" si="0"/>
        <v>391.49160800000004</v>
      </c>
    </row>
    <row r="10" spans="2:7" ht="15">
      <c r="B10" s="29" t="s">
        <v>50</v>
      </c>
      <c r="C10" s="18">
        <v>906.285333</v>
      </c>
      <c r="D10" s="18">
        <v>4.636875</v>
      </c>
      <c r="E10" s="18">
        <v>0</v>
      </c>
      <c r="F10" s="18">
        <v>1300</v>
      </c>
      <c r="G10" s="23">
        <f t="shared" si="0"/>
        <v>393.71466699999996</v>
      </c>
    </row>
    <row r="11" spans="2:7" ht="15">
      <c r="B11" s="29" t="s">
        <v>51</v>
      </c>
      <c r="C11" s="18">
        <v>901.648458</v>
      </c>
      <c r="D11" s="18">
        <v>5.474794</v>
      </c>
      <c r="E11" s="18">
        <v>0</v>
      </c>
      <c r="F11" s="18">
        <v>1300</v>
      </c>
      <c r="G11" s="23">
        <f t="shared" si="0"/>
        <v>398.351542</v>
      </c>
    </row>
    <row r="12" spans="2:7" ht="15">
      <c r="B12" s="29" t="s">
        <v>52</v>
      </c>
      <c r="C12" s="18">
        <v>896.173664</v>
      </c>
      <c r="D12" s="18">
        <v>6.314633</v>
      </c>
      <c r="E12" s="18">
        <v>0</v>
      </c>
      <c r="F12" s="18">
        <v>1300</v>
      </c>
      <c r="G12" s="23">
        <f t="shared" si="0"/>
        <v>403.82633599999997</v>
      </c>
    </row>
    <row r="13" spans="2:7" ht="15.75" thickBot="1">
      <c r="B13" s="30" t="s">
        <v>53</v>
      </c>
      <c r="C13" s="9">
        <v>889.859031</v>
      </c>
      <c r="D13" s="9">
        <v>7.033611</v>
      </c>
      <c r="E13" s="9">
        <v>0</v>
      </c>
      <c r="F13" s="18">
        <v>1300</v>
      </c>
      <c r="G13" s="23">
        <f t="shared" si="0"/>
        <v>410.14096900000004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2020-11-30T14:05:42Z</dcterms:modified>
  <cp:category/>
  <cp:version/>
  <cp:contentType/>
  <cp:contentStatus/>
</cp:coreProperties>
</file>