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<sst xmlns="http://schemas.openxmlformats.org/spreadsheetml/2006/main" count="211" uniqueCount="54">
  <si>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</si>
  <si>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</si>
  <si>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</si>
  <si>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</si>
  <si>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</si>
  <si>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</si>
  <si>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</si>
  <si>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</si>
  <si>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</si>
  <si>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</si>
  <si>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</si>
  <si>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</si>
  <si>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</si>
  <si>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</si>
  <si>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</si>
  <si>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</si>
  <si>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</si>
  <si>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</si>
  <si>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</si>
  <si>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</si>
  <si>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</si>
  <si>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</si>
  <si>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</si>
  <si>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</si>
  <si>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</si>
  <si>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</si>
  <si>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</si>
  <si>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</si>
  <si>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</si>
  <si>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</si>
  <si>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</si>
  <si>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</si>
  <si>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</si>
  <si>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</si>
  <si>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</si>
  <si>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</si>
  <si>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</si>
  <si>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</si>
  <si>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</si>
  <si>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</si>
  <si>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</si>
  <si>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</si>
  <si>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</si>
  <si>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</si>
  <si>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</si>
  <si>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</si>
  <si>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01.10.2020</t>
  </si>
  <si>
    <t>01.10.2020</t>
  </si>
  <si>
    <t>30.09.2020</t>
  </si>
  <si>
    <t>29.09.2020</t>
  </si>
  <si>
    <t>28.09.2020</t>
  </si>
  <si>
    <t>27.09.2020</t>
  </si>
  <si>
    <t>26.09.2020</t>
  </si>
  <si>
    <t>25.09.2020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</si>
</sst>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986.305306</v>
      </c>
      <c r="D9" s="17">
        <v>250</v>
      </c>
      <c r="E9" s="17">
        <f>'UGS Uhersko'!C7</f>
        <v>736.305306</v>
      </c>
      <c r="F9" s="17">
        <f>'UGS Uhersko'!D7</f>
        <v>1.004665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16654.007205604</v>
      </c>
      <c r="D10" s="18">
        <v>3700</v>
      </c>
      <c r="E10" s="18">
        <f>'UGS Bilche-Volitsko Uhersko'!C7</f>
        <v>12954.007205604</v>
      </c>
      <c r="F10" s="18">
        <f>'UGS Bilche-Volitsko Uhersko'!D7</f>
        <v>14.980607</v>
      </c>
      <c r="G10" s="18">
        <f>'UGS Bilche-Volitsko Uhersko'!E7</f>
        <v>0.000429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2769.016756</v>
      </c>
      <c r="D11" s="18">
        <v>622</v>
      </c>
      <c r="E11" s="18">
        <f>'UGS Dashavske'!C7</f>
        <v>2147.016756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1330.870776</v>
      </c>
      <c r="D12" s="18"/>
      <c r="E12" s="18">
        <f>'UGS Oparske'!C7</f>
        <v>1330.870776</v>
      </c>
      <c r="F12" s="18">
        <f>'UGS Oparske'!D7</f>
        <v>0.857358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2297.357085</v>
      </c>
      <c r="D13" s="18"/>
      <c r="E13" s="18">
        <f>'UGS Bogordchanske'!C7</f>
        <v>2297.357085</v>
      </c>
      <c r="F13" s="18">
        <f>'UGS Bogordchanske'!D7</f>
        <v>0</v>
      </c>
      <c r="G13" s="18">
        <f>'UGS Bogordchanske'!E7</f>
        <v>8.9E-05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96.046906</v>
      </c>
      <c r="D14" s="18">
        <v>90</v>
      </c>
      <c r="E14" s="18">
        <f>'UGS Olushivske'!C7</f>
        <v>6.046906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1435.312983</v>
      </c>
      <c r="D15" s="18"/>
      <c r="E15" s="18">
        <f>'UGS Mryn'!C7</f>
        <v>1435.312983</v>
      </c>
      <c r="F15" s="18">
        <f>'UGS Mryn'!D7</f>
        <v>1.100114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882.82542</v>
      </c>
      <c r="D16" s="18"/>
      <c r="E16" s="18">
        <f>'UGS Solohivske'!C7</f>
        <v>882.82542</v>
      </c>
      <c r="F16" s="18">
        <f>'UGS Solohivske'!D7</f>
        <v>7.003603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678.682786</v>
      </c>
      <c r="D17" s="18"/>
      <c r="E17" s="18">
        <f>'UGS Proletarske'!C7</f>
        <v>678.682786</v>
      </c>
      <c r="F17" s="18">
        <f>'UGS Proletarske'!D7</f>
        <v>3.288883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695.080587</v>
      </c>
      <c r="D18" s="18"/>
      <c r="E18" s="18">
        <f>'UGS Kehychivske'!C7</f>
        <v>695.080587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80.737622</v>
      </c>
      <c r="D19" s="18"/>
      <c r="E19" s="18">
        <f>'UGS Krasnopopivske'!C7</f>
        <v>80.737622</v>
      </c>
      <c r="F19" s="18">
        <f>'UGS Krasnopopivske'!D7</f>
        <v>0</v>
      </c>
      <c r="G19" s="18">
        <f>'UGS Krasnopopivske'!E7</f>
        <v>0.000184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28082.107116604002</v>
      </c>
      <c r="D21" s="38">
        <f>SUM(D9:D20)</f>
        <v>4662</v>
      </c>
      <c r="E21" s="39">
        <f>SUM(E9:E20)</f>
        <v>23420.107116604002</v>
      </c>
      <c r="F21" s="39">
        <f>SUM(F9:F19)</f>
        <v>28.23523</v>
      </c>
      <c r="G21" s="39">
        <f>SUM(G9:G19)</f>
        <v>0.001429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2090.552883395998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678.682786</v>
      </c>
      <c r="D7" s="22">
        <v>3.288883</v>
      </c>
      <c r="E7" s="22">
        <v>0</v>
      </c>
      <c r="F7" s="18">
        <v>1000</v>
      </c>
      <c r="G7" s="23">
        <f>IF(F7-C7&gt;5,F7-C7,0)</f>
        <v>321.31721400000004</v>
      </c>
    </row>
    <row r="8" spans="2:7" ht="15">
      <c r="B8" s="28" t="s">
        <v>48</v>
      </c>
      <c r="C8" s="18">
        <v>675.393903</v>
      </c>
      <c r="D8" s="18">
        <v>3.336875</v>
      </c>
      <c r="E8" s="18">
        <v>0</v>
      </c>
      <c r="F8" s="18">
        <v>1000</v>
      </c>
      <c r="G8" s="23">
        <f aca="true" t="shared" si="0" ref="G8:G13">IF(F8-C8&gt;5,F8-C8,0)</f>
        <v>324.606097</v>
      </c>
    </row>
    <row r="9" spans="2:7" ht="15">
      <c r="B9" s="29" t="s">
        <v>49</v>
      </c>
      <c r="C9" s="18">
        <v>672.057028</v>
      </c>
      <c r="D9" s="18">
        <v>3.392889</v>
      </c>
      <c r="E9" s="18">
        <v>3.3E-05</v>
      </c>
      <c r="F9" s="18">
        <v>1000</v>
      </c>
      <c r="G9" s="23">
        <f t="shared" si="0"/>
        <v>327.94297200000005</v>
      </c>
    </row>
    <row r="10" spans="2:7" ht="15">
      <c r="B10" s="29" t="s">
        <v>50</v>
      </c>
      <c r="C10" s="18">
        <v>668.664172</v>
      </c>
      <c r="D10" s="18">
        <v>3.475783</v>
      </c>
      <c r="E10" s="18">
        <v>0</v>
      </c>
      <c r="F10" s="18">
        <v>1000</v>
      </c>
      <c r="G10" s="23">
        <f t="shared" si="0"/>
        <v>331.335828</v>
      </c>
    </row>
    <row r="11" spans="2:7" ht="15">
      <c r="B11" s="29" t="s">
        <v>51</v>
      </c>
      <c r="C11" s="18">
        <v>665.188389</v>
      </c>
      <c r="D11" s="18">
        <v>3.510401</v>
      </c>
      <c r="E11" s="18">
        <v>0</v>
      </c>
      <c r="F11" s="18">
        <v>1000</v>
      </c>
      <c r="G11" s="23">
        <f t="shared" si="0"/>
        <v>334.81161099999997</v>
      </c>
    </row>
    <row r="12" spans="2:7" ht="15">
      <c r="B12" s="29" t="s">
        <v>52</v>
      </c>
      <c r="C12" s="18">
        <v>661.677988</v>
      </c>
      <c r="D12" s="18">
        <v>3.470004</v>
      </c>
      <c r="E12" s="18">
        <v>0</v>
      </c>
      <c r="F12" s="18">
        <v>1000</v>
      </c>
      <c r="G12" s="23">
        <f t="shared" si="0"/>
        <v>338.322012</v>
      </c>
    </row>
    <row r="13" spans="2:7" ht="15.75" thickBot="1">
      <c r="B13" s="30" t="s">
        <v>53</v>
      </c>
      <c r="C13" s="9">
        <v>658.207984</v>
      </c>
      <c r="D13" s="9">
        <v>3.44534</v>
      </c>
      <c r="E13" s="9">
        <v>0</v>
      </c>
      <c r="F13" s="18">
        <v>1000</v>
      </c>
      <c r="G13" s="23">
        <f t="shared" si="0"/>
        <v>341.792016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695.080587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695.080593</v>
      </c>
      <c r="D8" s="18">
        <v>0</v>
      </c>
      <c r="E8" s="18">
        <v>1.9E-05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695.080612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695.080618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695.080624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695.08063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695.080636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80.737622</v>
      </c>
      <c r="D7" s="22">
        <v>0</v>
      </c>
      <c r="E7" s="22">
        <v>0.000184</v>
      </c>
      <c r="F7" s="18">
        <v>420</v>
      </c>
      <c r="G7" s="23">
        <f>IF(ROUND(C7,2)=80.75,0,F7-C7)</f>
        <v>339.262378</v>
      </c>
    </row>
    <row r="8" spans="2:8" ht="15">
      <c r="B8" s="28" t="s">
        <v>48</v>
      </c>
      <c r="C8" s="18">
        <v>80.737806</v>
      </c>
      <c r="D8" s="18">
        <v>0</v>
      </c>
      <c r="E8" s="18">
        <v>0.005771</v>
      </c>
      <c r="F8" s="18">
        <v>420</v>
      </c>
      <c r="G8" s="23">
        <f aca="true" t="shared" si="0" ref="G8:G13">IF(ROUND(C8,2)=80.75,0,F8-C8)</f>
        <v>339.262194</v>
      </c>
      <c r="H8" s="11"/>
    </row>
    <row r="9" spans="2:8" ht="15">
      <c r="B9" s="29" t="s">
        <v>49</v>
      </c>
      <c r="C9" s="18">
        <v>80.743577</v>
      </c>
      <c r="D9" s="18">
        <v>0</v>
      </c>
      <c r="E9" s="18">
        <v>0.000197</v>
      </c>
      <c r="F9" s="18">
        <v>420</v>
      </c>
      <c r="G9" s="23">
        <f t="shared" si="0"/>
        <v>339.256423</v>
      </c>
      <c r="H9" s="11"/>
    </row>
    <row r="10" spans="2:8" ht="15">
      <c r="B10" s="29" t="s">
        <v>50</v>
      </c>
      <c r="C10" s="18">
        <v>80.743774</v>
      </c>
      <c r="D10" s="18">
        <v>0</v>
      </c>
      <c r="E10" s="18">
        <v>0.000196</v>
      </c>
      <c r="F10" s="18">
        <v>420</v>
      </c>
      <c r="G10" s="23">
        <f t="shared" si="0"/>
        <v>339.25622599999997</v>
      </c>
      <c r="H10" s="11"/>
    </row>
    <row r="11" spans="2:8" ht="15">
      <c r="B11" s="29" t="s">
        <v>51</v>
      </c>
      <c r="C11" s="18">
        <v>80.74397</v>
      </c>
      <c r="D11" s="18">
        <v>0</v>
      </c>
      <c r="E11" s="18">
        <v>0.000196</v>
      </c>
      <c r="F11" s="18">
        <v>420</v>
      </c>
      <c r="G11" s="23">
        <f t="shared" si="0"/>
        <v>339.25603</v>
      </c>
      <c r="H11" s="11"/>
    </row>
    <row r="12" spans="2:8" ht="15">
      <c r="B12" s="29" t="s">
        <v>52</v>
      </c>
      <c r="C12" s="18">
        <v>80.744166</v>
      </c>
      <c r="D12" s="18">
        <v>0</v>
      </c>
      <c r="E12" s="18">
        <v>0.000196</v>
      </c>
      <c r="F12" s="18">
        <v>420</v>
      </c>
      <c r="G12" s="23">
        <f t="shared" si="0"/>
        <v>339.255834</v>
      </c>
      <c r="H12" s="11"/>
    </row>
    <row r="13" spans="2:8" ht="15.75" thickBot="1">
      <c r="B13" s="30" t="s">
        <v>53</v>
      </c>
      <c r="C13" s="9">
        <v>80.744362</v>
      </c>
      <c r="D13" s="9">
        <v>0</v>
      </c>
      <c r="E13" s="9">
        <v>0.000196</v>
      </c>
      <c r="F13" s="18">
        <v>420</v>
      </c>
      <c r="G13" s="23">
        <f t="shared" si="0"/>
        <v>339.255638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80.737622</v>
      </c>
      <c r="D7" s="22">
        <v>0</v>
      </c>
      <c r="E7" s="22">
        <v>0.000184</v>
      </c>
      <c r="F7" s="18">
        <v>400</v>
      </c>
      <c r="G7" s="23">
        <f>F7-C7</f>
        <v>319.262378</v>
      </c>
    </row>
    <row r="8" spans="2:7" ht="15">
      <c r="B8" s="6" t="s">
        <v>48</v>
      </c>
      <c r="C8" s="18">
        <v>80.737806</v>
      </c>
      <c r="D8" s="18">
        <v>0</v>
      </c>
      <c r="E8" s="18">
        <v>0.005771</v>
      </c>
      <c r="F8" s="18">
        <v>400</v>
      </c>
      <c r="G8" s="23">
        <f aca="true" t="shared" si="0" ref="G8:G13">F8-C8</f>
        <v>319.262194</v>
      </c>
    </row>
    <row r="9" spans="2:7" ht="15">
      <c r="B9" s="7" t="s">
        <v>49</v>
      </c>
      <c r="C9" s="18">
        <v>80.743577</v>
      </c>
      <c r="D9" s="18">
        <v>0</v>
      </c>
      <c r="E9" s="18">
        <v>0.000197</v>
      </c>
      <c r="F9" s="18">
        <v>400</v>
      </c>
      <c r="G9" s="23">
        <f t="shared" si="0"/>
        <v>319.256423</v>
      </c>
    </row>
    <row r="10" spans="2:7" ht="15">
      <c r="B10" s="7" t="s">
        <v>50</v>
      </c>
      <c r="C10" s="18">
        <v>80.743774</v>
      </c>
      <c r="D10" s="18">
        <v>0</v>
      </c>
      <c r="E10" s="18">
        <v>0.000196</v>
      </c>
      <c r="F10" s="18">
        <v>400</v>
      </c>
      <c r="G10" s="23">
        <f t="shared" si="0"/>
        <v>319.25622599999997</v>
      </c>
    </row>
    <row r="11" spans="2:7" ht="15">
      <c r="B11" s="7" t="s">
        <v>51</v>
      </c>
      <c r="C11" s="18">
        <v>80.74397</v>
      </c>
      <c r="D11" s="18">
        <v>0</v>
      </c>
      <c r="E11" s="18">
        <v>0.000196</v>
      </c>
      <c r="F11" s="18">
        <v>400</v>
      </c>
      <c r="G11" s="23">
        <f t="shared" si="0"/>
        <v>319.25603</v>
      </c>
    </row>
    <row r="12" spans="2:7" ht="15">
      <c r="B12" s="7" t="s">
        <v>52</v>
      </c>
      <c r="C12" s="18">
        <v>80.744166</v>
      </c>
      <c r="D12" s="18">
        <v>0</v>
      </c>
      <c r="E12" s="18">
        <v>0.000196</v>
      </c>
      <c r="F12" s="18">
        <v>400</v>
      </c>
      <c r="G12" s="23">
        <f t="shared" si="0"/>
        <v>319.255834</v>
      </c>
    </row>
    <row r="13" spans="2:7" ht="15.75" thickBot="1">
      <c r="B13" s="8" t="s">
        <v>53</v>
      </c>
      <c r="C13" s="9">
        <v>80.744362</v>
      </c>
      <c r="D13" s="9">
        <v>0</v>
      </c>
      <c r="E13" s="9">
        <v>0.000196</v>
      </c>
      <c r="F13" s="18">
        <v>400</v>
      </c>
      <c r="G13" s="23">
        <f t="shared" si="0"/>
        <v>319.255638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736.305306</v>
      </c>
      <c r="D7" s="22">
        <v>1.004665</v>
      </c>
      <c r="E7" s="22">
        <v>0</v>
      </c>
      <c r="F7" s="17">
        <v>1900</v>
      </c>
      <c r="G7" s="23">
        <f>IF(F7-C7&gt;5,F7-C7,0)</f>
        <v>1163.694694</v>
      </c>
    </row>
    <row r="8" spans="2:7" ht="15">
      <c r="B8" s="28" t="s">
        <v>48</v>
      </c>
      <c r="C8" s="18">
        <v>735.300641</v>
      </c>
      <c r="D8" s="18">
        <v>13.03653</v>
      </c>
      <c r="E8" s="18">
        <v>0</v>
      </c>
      <c r="F8" s="17">
        <v>1900</v>
      </c>
      <c r="G8" s="23">
        <f aca="true" t="shared" si="0" ref="G8:G13">IF(F8-C8&gt;5,F8-C8,0)</f>
        <v>1164.699359</v>
      </c>
    </row>
    <row r="9" spans="2:7" ht="15">
      <c r="B9" s="29" t="s">
        <v>49</v>
      </c>
      <c r="C9" s="18">
        <v>722.264111</v>
      </c>
      <c r="D9" s="18">
        <v>12.686925</v>
      </c>
      <c r="E9" s="18">
        <v>0</v>
      </c>
      <c r="F9" s="17">
        <v>1900</v>
      </c>
      <c r="G9" s="23">
        <f t="shared" si="0"/>
        <v>1177.735889</v>
      </c>
    </row>
    <row r="10" spans="2:7" ht="15">
      <c r="B10" s="29" t="s">
        <v>50</v>
      </c>
      <c r="C10" s="18">
        <v>709.577186</v>
      </c>
      <c r="D10" s="18">
        <v>12.312168</v>
      </c>
      <c r="E10" s="18">
        <v>0</v>
      </c>
      <c r="F10" s="17">
        <v>1900</v>
      </c>
      <c r="G10" s="23">
        <f t="shared" si="0"/>
        <v>1190.422814</v>
      </c>
    </row>
    <row r="11" spans="2:7" ht="15">
      <c r="B11" s="29" t="s">
        <v>51</v>
      </c>
      <c r="C11" s="18">
        <v>697.265018</v>
      </c>
      <c r="D11" s="18">
        <v>10.20847</v>
      </c>
      <c r="E11" s="18">
        <v>0</v>
      </c>
      <c r="F11" s="17">
        <v>1900</v>
      </c>
      <c r="G11" s="23">
        <f t="shared" si="0"/>
        <v>1202.734982</v>
      </c>
    </row>
    <row r="12" spans="2:7" ht="15">
      <c r="B12" s="29" t="s">
        <v>52</v>
      </c>
      <c r="C12" s="18">
        <v>687.056548</v>
      </c>
      <c r="D12" s="18">
        <v>9.37274</v>
      </c>
      <c r="E12" s="18">
        <v>0</v>
      </c>
      <c r="F12" s="17">
        <v>1900</v>
      </c>
      <c r="G12" s="23">
        <f t="shared" si="0"/>
        <v>1212.943452</v>
      </c>
    </row>
    <row r="13" spans="2:7" ht="15.75" thickBot="1">
      <c r="B13" s="30" t="s">
        <v>53</v>
      </c>
      <c r="C13" s="9">
        <v>677.683808</v>
      </c>
      <c r="D13" s="9">
        <v>8.97851</v>
      </c>
      <c r="E13" s="9">
        <v>0</v>
      </c>
      <c r="F13" s="17">
        <v>1900</v>
      </c>
      <c r="G13" s="23">
        <f t="shared" si="0"/>
        <v>1222.316192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12954.007205604</v>
      </c>
      <c r="D7" s="22">
        <v>14.980607</v>
      </c>
      <c r="E7" s="22">
        <v>0.000429</v>
      </c>
      <c r="F7" s="26">
        <f>'[1]Всі_ПСГ'!$F$8</f>
        <v>17050</v>
      </c>
      <c r="G7" s="23">
        <f>IF(F7-C7&gt;5,F7-C7,0)</f>
        <v>4095.992794395999</v>
      </c>
    </row>
    <row r="8" spans="2:8" ht="15">
      <c r="B8" s="28" t="s">
        <v>48</v>
      </c>
      <c r="C8" s="18">
        <v>12939.027027604</v>
      </c>
      <c r="D8" s="18">
        <v>39.613331</v>
      </c>
      <c r="E8" s="18">
        <v>0.000617</v>
      </c>
      <c r="F8" s="26">
        <f>'[1]Всі_ПСГ'!$F$8</f>
        <v>17050</v>
      </c>
      <c r="G8" s="23">
        <f aca="true" t="shared" si="0" ref="G8:G13">IF(F8-C8&gt;5,F8-C8,0)</f>
        <v>4110.972972396001</v>
      </c>
      <c r="H8" s="11"/>
    </row>
    <row r="9" spans="2:8" ht="15">
      <c r="B9" s="29" t="s">
        <v>49</v>
      </c>
      <c r="C9" s="18">
        <v>12899.414313604</v>
      </c>
      <c r="D9" s="18">
        <v>40.817205</v>
      </c>
      <c r="E9" s="18">
        <v>0.000431</v>
      </c>
      <c r="F9" s="26">
        <f>'[1]Всі_ПСГ'!$F$8</f>
        <v>17050</v>
      </c>
      <c r="G9" s="23">
        <f t="shared" si="0"/>
        <v>4150.585686396</v>
      </c>
      <c r="H9" s="11"/>
    </row>
    <row r="10" spans="2:8" ht="15">
      <c r="B10" s="29" t="s">
        <v>50</v>
      </c>
      <c r="C10" s="18">
        <v>12858.597539604</v>
      </c>
      <c r="D10" s="18">
        <v>38.654521</v>
      </c>
      <c r="E10" s="18">
        <v>0.000477</v>
      </c>
      <c r="F10" s="26">
        <f>'[1]Всі_ПСГ'!$F$8</f>
        <v>17050</v>
      </c>
      <c r="G10" s="23">
        <f t="shared" si="0"/>
        <v>4191.402460396001</v>
      </c>
      <c r="H10" s="11"/>
    </row>
    <row r="11" spans="2:8" ht="15">
      <c r="B11" s="29" t="s">
        <v>51</v>
      </c>
      <c r="C11" s="18">
        <v>12819.943495604</v>
      </c>
      <c r="D11" s="18">
        <v>44.421842</v>
      </c>
      <c r="E11" s="18">
        <v>0.000426</v>
      </c>
      <c r="F11" s="26">
        <f>'[1]Всі_ПСГ'!$F$8</f>
        <v>17050</v>
      </c>
      <c r="G11" s="23">
        <f t="shared" si="0"/>
        <v>4230.056504396</v>
      </c>
      <c r="H11" s="11"/>
    </row>
    <row r="12" spans="2:8" ht="15">
      <c r="B12" s="29" t="s">
        <v>52</v>
      </c>
      <c r="C12" s="18">
        <v>12775.522079604</v>
      </c>
      <c r="D12" s="18">
        <v>42.951056</v>
      </c>
      <c r="E12" s="18">
        <v>0.000426</v>
      </c>
      <c r="F12" s="26">
        <f>'[1]Всі_ПСГ'!$F$8</f>
        <v>17050</v>
      </c>
      <c r="G12" s="23">
        <f t="shared" si="0"/>
        <v>4274.477920396001</v>
      </c>
      <c r="H12" s="11"/>
    </row>
    <row r="13" spans="2:8" ht="15.75" thickBot="1">
      <c r="B13" s="30" t="s">
        <v>53</v>
      </c>
      <c r="C13" s="9">
        <v>12732.571449604</v>
      </c>
      <c r="D13" s="9">
        <v>44.426808</v>
      </c>
      <c r="E13" s="9">
        <v>0.000426</v>
      </c>
      <c r="F13" s="26">
        <f>'[1]Всі_ПСГ'!$F$8</f>
        <v>17050</v>
      </c>
      <c r="G13" s="23">
        <f t="shared" si="0"/>
        <v>4317.428550396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2147.016756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2147.017396</v>
      </c>
      <c r="D8" s="18">
        <v>0</v>
      </c>
      <c r="E8" s="18">
        <v>0.001947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2147.019343</v>
      </c>
      <c r="D9" s="18">
        <v>0</v>
      </c>
      <c r="E9" s="18">
        <v>0.000662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2147.020005</v>
      </c>
      <c r="D10" s="18">
        <v>0</v>
      </c>
      <c r="E10" s="18">
        <v>0.000662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2147.020667</v>
      </c>
      <c r="D11" s="18">
        <v>0</v>
      </c>
      <c r="E11" s="18">
        <v>0.000662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2147.021329</v>
      </c>
      <c r="D12" s="18">
        <v>0</v>
      </c>
      <c r="E12" s="18">
        <v>0.000662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2147.021991</v>
      </c>
      <c r="D13" s="9">
        <v>0</v>
      </c>
      <c r="E13" s="9">
        <v>0.000337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1330.870776</v>
      </c>
      <c r="D7" s="22">
        <v>0.857358</v>
      </c>
      <c r="E7" s="22">
        <v>0</v>
      </c>
      <c r="F7" s="18">
        <v>1920</v>
      </c>
      <c r="G7" s="23">
        <f>IF(F7-C7&gt;5,F7-C7,0)</f>
        <v>589.129224</v>
      </c>
    </row>
    <row r="8" spans="2:7" ht="15">
      <c r="B8" s="28" t="s">
        <v>48</v>
      </c>
      <c r="C8" s="18">
        <v>1330.013418</v>
      </c>
      <c r="D8" s="18">
        <v>6.876045</v>
      </c>
      <c r="E8" s="18">
        <v>0</v>
      </c>
      <c r="F8" s="18">
        <v>1920</v>
      </c>
      <c r="G8" s="23">
        <f aca="true" t="shared" si="0" ref="G8:G13">IF(F8-C8&gt;5,F8-C8,0)</f>
        <v>589.986582</v>
      </c>
    </row>
    <row r="9" spans="2:7" ht="15">
      <c r="B9" s="29" t="s">
        <v>49</v>
      </c>
      <c r="C9" s="18">
        <v>1323.137373</v>
      </c>
      <c r="D9" s="18">
        <v>7.346703</v>
      </c>
      <c r="E9" s="18">
        <v>0</v>
      </c>
      <c r="F9" s="18">
        <v>1920</v>
      </c>
      <c r="G9" s="23">
        <f t="shared" si="0"/>
        <v>596.862627</v>
      </c>
    </row>
    <row r="10" spans="2:7" ht="15">
      <c r="B10" s="29" t="s">
        <v>50</v>
      </c>
      <c r="C10" s="18">
        <v>1315.79067</v>
      </c>
      <c r="D10" s="18">
        <v>7.524358</v>
      </c>
      <c r="E10" s="18">
        <v>0</v>
      </c>
      <c r="F10" s="18">
        <v>1920</v>
      </c>
      <c r="G10" s="23">
        <f t="shared" si="0"/>
        <v>604.2093299999999</v>
      </c>
    </row>
    <row r="11" spans="2:7" ht="15">
      <c r="B11" s="29" t="s">
        <v>51</v>
      </c>
      <c r="C11" s="18">
        <v>1308.266312</v>
      </c>
      <c r="D11" s="18">
        <v>7.218824</v>
      </c>
      <c r="E11" s="18">
        <v>0</v>
      </c>
      <c r="F11" s="18">
        <v>1920</v>
      </c>
      <c r="G11" s="23">
        <f t="shared" si="0"/>
        <v>611.733688</v>
      </c>
    </row>
    <row r="12" spans="2:7" ht="15">
      <c r="B12" s="29" t="s">
        <v>52</v>
      </c>
      <c r="C12" s="18">
        <v>1301.047488</v>
      </c>
      <c r="D12" s="18">
        <v>7.242028</v>
      </c>
      <c r="E12" s="18">
        <v>0</v>
      </c>
      <c r="F12" s="18">
        <v>1920</v>
      </c>
      <c r="G12" s="23">
        <f t="shared" si="0"/>
        <v>618.9525120000001</v>
      </c>
    </row>
    <row r="13" spans="2:7" ht="15.75" thickBot="1">
      <c r="B13" s="30" t="s">
        <v>53</v>
      </c>
      <c r="C13" s="9">
        <v>1293.80546</v>
      </c>
      <c r="D13" s="9">
        <v>7.196596</v>
      </c>
      <c r="E13" s="9">
        <v>0</v>
      </c>
      <c r="F13" s="18">
        <v>1920</v>
      </c>
      <c r="G13" s="23">
        <f t="shared" si="0"/>
        <v>626.19454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2297.357085</v>
      </c>
      <c r="D7" s="22">
        <v>0</v>
      </c>
      <c r="E7" s="22">
        <v>8.9E-05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2297.357174</v>
      </c>
      <c r="D8" s="18">
        <v>0</v>
      </c>
      <c r="E8" s="18">
        <v>0.001801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2297.358975</v>
      </c>
      <c r="D9" s="18">
        <v>0</v>
      </c>
      <c r="E9" s="18">
        <v>0.014331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2297.373306</v>
      </c>
      <c r="D10" s="18">
        <v>0</v>
      </c>
      <c r="E10" s="18">
        <v>8.9E-05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2297.373395</v>
      </c>
      <c r="D11" s="18">
        <v>0</v>
      </c>
      <c r="E11" s="18">
        <v>9E-05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2297.373485</v>
      </c>
      <c r="D12" s="18">
        <v>0</v>
      </c>
      <c r="E12" s="18">
        <v>9E-05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2297.373575</v>
      </c>
      <c r="D13" s="9">
        <v>0</v>
      </c>
      <c r="E13" s="9">
        <v>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6.046906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6.046987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6.04707</v>
      </c>
      <c r="D9" s="18">
        <v>0</v>
      </c>
      <c r="E9" s="18">
        <v>0.000141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6.047211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6.047294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6.047377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6.04746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1435.312983</v>
      </c>
      <c r="D7" s="22">
        <v>1.100114</v>
      </c>
      <c r="E7" s="22">
        <v>0</v>
      </c>
      <c r="F7" s="18">
        <v>1500</v>
      </c>
      <c r="G7" s="23">
        <f>IF(F7-C7&gt;5,F7-C7,0)</f>
        <v>64.68701699999997</v>
      </c>
      <c r="H7" s="32"/>
    </row>
    <row r="8" spans="2:8" ht="15">
      <c r="B8" s="28" t="s">
        <v>48</v>
      </c>
      <c r="C8" s="18">
        <v>1434.212869</v>
      </c>
      <c r="D8" s="18">
        <v>5.332663</v>
      </c>
      <c r="E8" s="18">
        <v>0</v>
      </c>
      <c r="F8" s="18">
        <v>1500</v>
      </c>
      <c r="G8" s="23">
        <f aca="true" t="shared" si="0" ref="G8:G13">IF(F8-C8&gt;5,F8-C8,0)</f>
        <v>65.78713100000004</v>
      </c>
      <c r="H8" s="32"/>
    </row>
    <row r="9" spans="2:8" ht="15">
      <c r="B9" s="29" t="s">
        <v>49</v>
      </c>
      <c r="C9" s="18">
        <v>1428.880206</v>
      </c>
      <c r="D9" s="18">
        <v>5.063904</v>
      </c>
      <c r="E9" s="18">
        <v>0</v>
      </c>
      <c r="F9" s="18">
        <v>1500</v>
      </c>
      <c r="G9" s="23">
        <f t="shared" si="0"/>
        <v>71.11979399999996</v>
      </c>
      <c r="H9" s="32"/>
    </row>
    <row r="10" spans="2:8" ht="15">
      <c r="B10" s="29" t="s">
        <v>50</v>
      </c>
      <c r="C10" s="18">
        <v>1423.816302</v>
      </c>
      <c r="D10" s="18">
        <v>5.234685</v>
      </c>
      <c r="E10" s="18">
        <v>0</v>
      </c>
      <c r="F10" s="18">
        <v>1500</v>
      </c>
      <c r="G10" s="23">
        <f t="shared" si="0"/>
        <v>76.18369800000005</v>
      </c>
      <c r="H10" s="32"/>
    </row>
    <row r="11" spans="2:8" ht="15">
      <c r="B11" s="29" t="s">
        <v>51</v>
      </c>
      <c r="C11" s="18">
        <v>1418.581617</v>
      </c>
      <c r="D11" s="18">
        <v>5.406826</v>
      </c>
      <c r="E11" s="18">
        <v>0</v>
      </c>
      <c r="F11" s="18">
        <v>1500</v>
      </c>
      <c r="G11" s="23">
        <f t="shared" si="0"/>
        <v>81.41838299999995</v>
      </c>
      <c r="H11" s="32"/>
    </row>
    <row r="12" spans="2:7" ht="15">
      <c r="B12" s="29" t="s">
        <v>52</v>
      </c>
      <c r="C12" s="18">
        <v>1413.174791</v>
      </c>
      <c r="D12" s="18">
        <v>5.335277</v>
      </c>
      <c r="E12" s="18">
        <v>0</v>
      </c>
      <c r="F12" s="18">
        <v>1500</v>
      </c>
      <c r="G12" s="23">
        <f t="shared" si="0"/>
        <v>86.82520900000009</v>
      </c>
    </row>
    <row r="13" spans="2:7" ht="15.75" thickBot="1">
      <c r="B13" s="30" t="s">
        <v>53</v>
      </c>
      <c r="C13" s="9">
        <v>1407.839514</v>
      </c>
      <c r="D13" s="9">
        <v>5.364887</v>
      </c>
      <c r="E13" s="9">
        <v>0</v>
      </c>
      <c r="F13" s="18">
        <v>1500</v>
      </c>
      <c r="G13" s="23">
        <f t="shared" si="0"/>
        <v>92.16048599999999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882.82542</v>
      </c>
      <c r="D7" s="22">
        <v>7.003603</v>
      </c>
      <c r="E7" s="22">
        <v>0</v>
      </c>
      <c r="F7" s="18">
        <v>1300</v>
      </c>
      <c r="G7" s="23">
        <f>IF(F7-C7&gt;5,F7-C7,0)</f>
        <v>417.17458</v>
      </c>
    </row>
    <row r="8" spans="2:7" ht="15">
      <c r="B8" s="28" t="s">
        <v>48</v>
      </c>
      <c r="C8" s="18">
        <v>875.821817</v>
      </c>
      <c r="D8" s="18">
        <v>7.535054</v>
      </c>
      <c r="E8" s="18">
        <v>0</v>
      </c>
      <c r="F8" s="18">
        <v>1300</v>
      </c>
      <c r="G8" s="23">
        <f aca="true" t="shared" si="0" ref="G8:G13">IF(F8-C8&gt;5,F8-C8,0)</f>
        <v>424.178183</v>
      </c>
    </row>
    <row r="9" spans="2:7" ht="15">
      <c r="B9" s="29" t="s">
        <v>49</v>
      </c>
      <c r="C9" s="18">
        <v>868.286763</v>
      </c>
      <c r="D9" s="18">
        <v>6.946147</v>
      </c>
      <c r="E9" s="18">
        <v>0</v>
      </c>
      <c r="F9" s="18">
        <v>1300</v>
      </c>
      <c r="G9" s="23">
        <f t="shared" si="0"/>
        <v>431.71323700000005</v>
      </c>
    </row>
    <row r="10" spans="2:7" ht="15">
      <c r="B10" s="29" t="s">
        <v>50</v>
      </c>
      <c r="C10" s="18">
        <v>861.340616</v>
      </c>
      <c r="D10" s="18">
        <v>6.965595</v>
      </c>
      <c r="E10" s="18">
        <v>0</v>
      </c>
      <c r="F10" s="18">
        <v>1300</v>
      </c>
      <c r="G10" s="23">
        <f t="shared" si="0"/>
        <v>438.65938400000005</v>
      </c>
    </row>
    <row r="11" spans="2:7" ht="15">
      <c r="B11" s="29" t="s">
        <v>51</v>
      </c>
      <c r="C11" s="18">
        <v>854.375021</v>
      </c>
      <c r="D11" s="18">
        <v>6.880943</v>
      </c>
      <c r="E11" s="18">
        <v>0</v>
      </c>
      <c r="F11" s="18">
        <v>1300</v>
      </c>
      <c r="G11" s="23">
        <f t="shared" si="0"/>
        <v>445.62497900000005</v>
      </c>
    </row>
    <row r="12" spans="2:7" ht="15">
      <c r="B12" s="29" t="s">
        <v>52</v>
      </c>
      <c r="C12" s="18">
        <v>847.494078</v>
      </c>
      <c r="D12" s="18">
        <v>6.954894</v>
      </c>
      <c r="E12" s="18">
        <v>0</v>
      </c>
      <c r="F12" s="18">
        <v>1300</v>
      </c>
      <c r="G12" s="23">
        <f t="shared" si="0"/>
        <v>452.50592200000006</v>
      </c>
    </row>
    <row r="13" spans="2:7" ht="15.75" thickBot="1">
      <c r="B13" s="30" t="s">
        <v>53</v>
      </c>
      <c r="C13" s="9">
        <v>840.539184</v>
      </c>
      <c r="D13" s="9">
        <v>6.953226</v>
      </c>
      <c r="E13" s="9">
        <v>0</v>
      </c>
      <c r="F13" s="18">
        <v>1300</v>
      </c>
      <c r="G13" s="23">
        <f t="shared" si="0"/>
        <v>459.460816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2020-11-30T13:58:02Z</dcterms:modified>
  <cp:category/>
  <cp:version/>
  <cp:contentType/>
  <cp:contentStatus/>
</cp:coreProperties>
</file>