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<sst xmlns="http://schemas.openxmlformats.org/spreadsheetml/2006/main" count="211" uniqueCount="54">
  <si>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</si>
  <si>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</si>
  <si>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</si>
  <si>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</si>
  <si>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</si>
  <si>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</si>
  <si>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</si>
  <si>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</si>
  <si>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</si>
  <si>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</si>
  <si>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</si>
  <si>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</si>
  <si>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</si>
  <si>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</si>
  <si>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</si>
  <si>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</si>
  <si>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</si>
  <si>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</si>
  <si>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</si>
  <si>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</si>
  <si>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</si>
  <si>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</si>
  <si>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</si>
  <si>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</si>
  <si>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</si>
  <si>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</si>
  <si>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</si>
  <si>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</si>
  <si>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</si>
  <si>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</si>
  <si>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</si>
  <si>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</si>
  <si>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</si>
  <si>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</si>
  <si>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</si>
  <si>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</si>
  <si>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</si>
  <si>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</si>
  <si>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</si>
  <si>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</si>
  <si>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</si>
  <si>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</si>
  <si>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</si>
  <si>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</si>
  <si>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</si>
  <si>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</si>
  <si>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14.09.2020</t>
  </si>
  <si>
    <t>14.09.2020</t>
  </si>
  <si>
    <t>13.09.2020</t>
  </si>
  <si>
    <t>12.09.2020</t>
  </si>
  <si>
    <t>11.09.2020</t>
  </si>
  <si>
    <t>10.09.2020</t>
  </si>
  <si>
    <t>09.09.2020</t>
  </si>
  <si>
    <t>08.09.2020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</si>
</sst>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837.071281</v>
      </c>
      <c r="D9" s="17">
        <v>250</v>
      </c>
      <c r="E9" s="17">
        <f>'UGS Uhersko'!C7</f>
        <v>587.071281</v>
      </c>
      <c r="F9" s="17">
        <f>'UGS Uhersko'!D7</f>
        <v>6.751626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15932.877866604</v>
      </c>
      <c r="D10" s="18">
        <v>3700</v>
      </c>
      <c r="E10" s="18">
        <f>'UGS Bilche-Volitsko Uhersko'!C7</f>
        <v>12232.877866604</v>
      </c>
      <c r="F10" s="18">
        <f>'UGS Bilche-Volitsko Uhersko'!D7</f>
        <v>45.063293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2769.214784</v>
      </c>
      <c r="D11" s="18">
        <v>622</v>
      </c>
      <c r="E11" s="18">
        <f>'UGS Dashavske'!C7</f>
        <v>2147.214784</v>
      </c>
      <c r="F11" s="18">
        <f>'UGS Dashavske'!D7</f>
        <v>0</v>
      </c>
      <c r="G11" s="18">
        <f>'UGS Dashavske'!E7</f>
        <v>0.000976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1218.414498</v>
      </c>
      <c r="D12" s="18"/>
      <c r="E12" s="18">
        <f>'UGS Oparske'!C7</f>
        <v>1218.414498</v>
      </c>
      <c r="F12" s="18">
        <f>'UGS Oparske'!D7</f>
        <v>5.917173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2281.493086</v>
      </c>
      <c r="D13" s="18"/>
      <c r="E13" s="18">
        <f>'UGS Bogordchanske'!C7</f>
        <v>2281.493086</v>
      </c>
      <c r="F13" s="18">
        <f>'UGS Bogordchanske'!D7</f>
        <v>8.081201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96.048373</v>
      </c>
      <c r="D14" s="18">
        <v>90</v>
      </c>
      <c r="E14" s="18">
        <f>'UGS Olushivske'!C7</f>
        <v>6.048373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1343.923798</v>
      </c>
      <c r="D15" s="18"/>
      <c r="E15" s="18">
        <f>'UGS Mryn'!C7</f>
        <v>1343.923798</v>
      </c>
      <c r="F15" s="18">
        <f>'UGS Mryn'!D7</f>
        <v>5.440935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765.110786</v>
      </c>
      <c r="D16" s="18"/>
      <c r="E16" s="18">
        <f>'UGS Solohivske'!C7</f>
        <v>765.110786</v>
      </c>
      <c r="F16" s="18">
        <f>'UGS Solohivske'!D7</f>
        <v>6.774536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621.308575</v>
      </c>
      <c r="D17" s="18"/>
      <c r="E17" s="18">
        <f>'UGS Proletarske'!C7</f>
        <v>621.308575</v>
      </c>
      <c r="F17" s="18">
        <f>'UGS Proletarske'!D7</f>
        <v>3.346818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695.080887</v>
      </c>
      <c r="D18" s="18"/>
      <c r="E18" s="18">
        <f>'UGS Kehychivske'!C7</f>
        <v>695.080887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80.746533</v>
      </c>
      <c r="D19" s="18"/>
      <c r="E19" s="18">
        <f>'UGS Krasnopopivske'!C7</f>
        <v>80.746533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26817.154151604</v>
      </c>
      <c r="D21" s="38">
        <f>SUM(D9:D20)</f>
        <v>4662</v>
      </c>
      <c r="E21" s="39">
        <f>SUM(E9:E20)</f>
        <v>22155.154151604</v>
      </c>
      <c r="F21" s="39">
        <f>SUM(F9:F19)</f>
        <v>81.375582</v>
      </c>
      <c r="G21" s="39">
        <f>SUM(G9:G19)</f>
        <v>0.001686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3355.5058483959983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621.308575</v>
      </c>
      <c r="D7" s="22">
        <v>3.346818</v>
      </c>
      <c r="E7" s="22">
        <v>0</v>
      </c>
      <c r="F7" s="18">
        <v>1000</v>
      </c>
      <c r="G7" s="23">
        <f>IF(F7-C7&gt;5,F7-C7,0)</f>
        <v>378.691425</v>
      </c>
    </row>
    <row r="8" spans="2:7" ht="15">
      <c r="B8" s="28" t="s">
        <v>48</v>
      </c>
      <c r="C8" s="18">
        <v>617.961757</v>
      </c>
      <c r="D8" s="18">
        <v>3.361549</v>
      </c>
      <c r="E8" s="18">
        <v>0</v>
      </c>
      <c r="F8" s="18">
        <v>1000</v>
      </c>
      <c r="G8" s="23">
        <f aca="true" t="shared" si="0" ref="G8:G13">IF(F8-C8&gt;5,F8-C8,0)</f>
        <v>382.03824299999997</v>
      </c>
    </row>
    <row r="9" spans="2:7" ht="15">
      <c r="B9" s="29" t="s">
        <v>49</v>
      </c>
      <c r="C9" s="18">
        <v>614.600208</v>
      </c>
      <c r="D9" s="18">
        <v>3.374698</v>
      </c>
      <c r="E9" s="18">
        <v>0</v>
      </c>
      <c r="F9" s="18">
        <v>1000</v>
      </c>
      <c r="G9" s="23">
        <f t="shared" si="0"/>
        <v>385.39979200000005</v>
      </c>
    </row>
    <row r="10" spans="2:7" ht="15">
      <c r="B10" s="29" t="s">
        <v>50</v>
      </c>
      <c r="C10" s="18">
        <v>611.22551</v>
      </c>
      <c r="D10" s="18">
        <v>3.369386</v>
      </c>
      <c r="E10" s="18">
        <v>0</v>
      </c>
      <c r="F10" s="18">
        <v>1000</v>
      </c>
      <c r="G10" s="23">
        <f t="shared" si="0"/>
        <v>388.77449</v>
      </c>
    </row>
    <row r="11" spans="2:7" ht="15">
      <c r="B11" s="29" t="s">
        <v>51</v>
      </c>
      <c r="C11" s="18">
        <v>607.856124</v>
      </c>
      <c r="D11" s="18">
        <v>3.373088</v>
      </c>
      <c r="E11" s="18">
        <v>0</v>
      </c>
      <c r="F11" s="18">
        <v>1000</v>
      </c>
      <c r="G11" s="23">
        <f t="shared" si="0"/>
        <v>392.143876</v>
      </c>
    </row>
    <row r="12" spans="2:7" ht="15">
      <c r="B12" s="29" t="s">
        <v>52</v>
      </c>
      <c r="C12" s="18">
        <v>604.483036</v>
      </c>
      <c r="D12" s="18">
        <v>3.386413</v>
      </c>
      <c r="E12" s="18">
        <v>0</v>
      </c>
      <c r="F12" s="18">
        <v>1000</v>
      </c>
      <c r="G12" s="23">
        <f t="shared" si="0"/>
        <v>395.51696400000003</v>
      </c>
    </row>
    <row r="13" spans="2:7" ht="15.75" thickBot="1">
      <c r="B13" s="30" t="s">
        <v>53</v>
      </c>
      <c r="C13" s="9">
        <v>601.096623</v>
      </c>
      <c r="D13" s="9">
        <v>3.425762</v>
      </c>
      <c r="E13" s="9">
        <v>0</v>
      </c>
      <c r="F13" s="18">
        <v>1000</v>
      </c>
      <c r="G13" s="23">
        <f t="shared" si="0"/>
        <v>398.903377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695.080887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695.080893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695.080899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695.080905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695.080911</v>
      </c>
      <c r="D11" s="18">
        <v>0</v>
      </c>
      <c r="E11" s="18">
        <v>2.1E-05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695.080932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695.080938</v>
      </c>
      <c r="D13" s="9">
        <v>0</v>
      </c>
      <c r="E13" s="9">
        <v>0.009309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80.746533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80.746728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80.746923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80.747118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80.747313</v>
      </c>
      <c r="D11" s="18">
        <v>0</v>
      </c>
      <c r="E11" s="18">
        <v>0.000211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80.747524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80.747719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80.746533</v>
      </c>
      <c r="D7" s="22">
        <v>0</v>
      </c>
      <c r="E7" s="22">
        <v>0.000195</v>
      </c>
      <c r="F7" s="18">
        <v>400</v>
      </c>
      <c r="G7" s="23">
        <f>F7-C7</f>
        <v>319.253467</v>
      </c>
    </row>
    <row r="8" spans="2:7" ht="15">
      <c r="B8" s="6" t="s">
        <v>48</v>
      </c>
      <c r="C8" s="18">
        <v>80.746728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319.253272</v>
      </c>
    </row>
    <row r="9" spans="2:7" ht="15">
      <c r="B9" s="7" t="s">
        <v>49</v>
      </c>
      <c r="C9" s="18">
        <v>80.746923</v>
      </c>
      <c r="D9" s="18">
        <v>0</v>
      </c>
      <c r="E9" s="18">
        <v>0.000195</v>
      </c>
      <c r="F9" s="18">
        <v>400</v>
      </c>
      <c r="G9" s="23">
        <f t="shared" si="0"/>
        <v>319.253077</v>
      </c>
    </row>
    <row r="10" spans="2:7" ht="15">
      <c r="B10" s="7" t="s">
        <v>50</v>
      </c>
      <c r="C10" s="18">
        <v>80.747118</v>
      </c>
      <c r="D10" s="18">
        <v>0</v>
      </c>
      <c r="E10" s="18">
        <v>0.000195</v>
      </c>
      <c r="F10" s="18">
        <v>400</v>
      </c>
      <c r="G10" s="23">
        <f t="shared" si="0"/>
        <v>319.252882</v>
      </c>
    </row>
    <row r="11" spans="2:7" ht="15">
      <c r="B11" s="7" t="s">
        <v>51</v>
      </c>
      <c r="C11" s="18">
        <v>80.747313</v>
      </c>
      <c r="D11" s="18">
        <v>0</v>
      </c>
      <c r="E11" s="18">
        <v>0.000211</v>
      </c>
      <c r="F11" s="18">
        <v>400</v>
      </c>
      <c r="G11" s="23">
        <f t="shared" si="0"/>
        <v>319.252687</v>
      </c>
    </row>
    <row r="12" spans="2:7" ht="15">
      <c r="B12" s="7" t="s">
        <v>52</v>
      </c>
      <c r="C12" s="18">
        <v>80.747524</v>
      </c>
      <c r="D12" s="18">
        <v>0</v>
      </c>
      <c r="E12" s="18">
        <v>0.000195</v>
      </c>
      <c r="F12" s="18">
        <v>400</v>
      </c>
      <c r="G12" s="23">
        <f t="shared" si="0"/>
        <v>319.252476</v>
      </c>
    </row>
    <row r="13" spans="2:7" ht="15.75" thickBot="1">
      <c r="B13" s="8" t="s">
        <v>53</v>
      </c>
      <c r="C13" s="9">
        <v>80.747719</v>
      </c>
      <c r="D13" s="9">
        <v>0</v>
      </c>
      <c r="E13" s="9">
        <v>0.000195</v>
      </c>
      <c r="F13" s="18">
        <v>400</v>
      </c>
      <c r="G13" s="23">
        <f t="shared" si="0"/>
        <v>319.252281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587.071281</v>
      </c>
      <c r="D7" s="22">
        <v>6.751626</v>
      </c>
      <c r="E7" s="22">
        <v>0</v>
      </c>
      <c r="F7" s="17">
        <v>1900</v>
      </c>
      <c r="G7" s="23">
        <f>IF(F7-C7&gt;5,F7-C7,0)</f>
        <v>1312.928719</v>
      </c>
    </row>
    <row r="8" spans="2:7" ht="15">
      <c r="B8" s="28" t="s">
        <v>48</v>
      </c>
      <c r="C8" s="18">
        <v>580.319655</v>
      </c>
      <c r="D8" s="18">
        <v>6.682579</v>
      </c>
      <c r="E8" s="18">
        <v>0</v>
      </c>
      <c r="F8" s="17">
        <v>1900</v>
      </c>
      <c r="G8" s="23">
        <f aca="true" t="shared" si="0" ref="G8:G13">IF(F8-C8&gt;5,F8-C8,0)</f>
        <v>1319.680345</v>
      </c>
    </row>
    <row r="9" spans="2:7" ht="15">
      <c r="B9" s="29" t="s">
        <v>49</v>
      </c>
      <c r="C9" s="18">
        <v>573.637076</v>
      </c>
      <c r="D9" s="18">
        <v>6.866015</v>
      </c>
      <c r="E9" s="18">
        <v>0</v>
      </c>
      <c r="F9" s="17">
        <v>1900</v>
      </c>
      <c r="G9" s="23">
        <f t="shared" si="0"/>
        <v>1326.362924</v>
      </c>
    </row>
    <row r="10" spans="2:7" ht="15">
      <c r="B10" s="29" t="s">
        <v>50</v>
      </c>
      <c r="C10" s="18">
        <v>566.771061</v>
      </c>
      <c r="D10" s="18">
        <v>7.148011</v>
      </c>
      <c r="E10" s="18">
        <v>0</v>
      </c>
      <c r="F10" s="17">
        <v>1900</v>
      </c>
      <c r="G10" s="23">
        <f t="shared" si="0"/>
        <v>1333.228939</v>
      </c>
    </row>
    <row r="11" spans="2:7" ht="15">
      <c r="B11" s="29" t="s">
        <v>51</v>
      </c>
      <c r="C11" s="18">
        <v>559.62305</v>
      </c>
      <c r="D11" s="18">
        <v>7.603047</v>
      </c>
      <c r="E11" s="18">
        <v>0</v>
      </c>
      <c r="F11" s="17">
        <v>1900</v>
      </c>
      <c r="G11" s="23">
        <f t="shared" si="0"/>
        <v>1340.3769499999999</v>
      </c>
    </row>
    <row r="12" spans="2:7" ht="15">
      <c r="B12" s="29" t="s">
        <v>52</v>
      </c>
      <c r="C12" s="18">
        <v>552.020003</v>
      </c>
      <c r="D12" s="18">
        <v>7.938501</v>
      </c>
      <c r="E12" s="18">
        <v>0</v>
      </c>
      <c r="F12" s="17">
        <v>1900</v>
      </c>
      <c r="G12" s="23">
        <f t="shared" si="0"/>
        <v>1347.979997</v>
      </c>
    </row>
    <row r="13" spans="2:7" ht="15.75" thickBot="1">
      <c r="B13" s="30" t="s">
        <v>53</v>
      </c>
      <c r="C13" s="9">
        <v>544.081502</v>
      </c>
      <c r="D13" s="9">
        <v>7.789806</v>
      </c>
      <c r="E13" s="9">
        <v>0</v>
      </c>
      <c r="F13" s="17">
        <v>1900</v>
      </c>
      <c r="G13" s="23">
        <f t="shared" si="0"/>
        <v>1355.918498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12232.877866604</v>
      </c>
      <c r="D7" s="22">
        <v>45.063293</v>
      </c>
      <c r="E7" s="22">
        <v>0.000426</v>
      </c>
      <c r="F7" s="26">
        <f>'[1]Всі_ПСГ'!$F$8</f>
        <v>17050</v>
      </c>
      <c r="G7" s="23">
        <f>IF(F7-C7&gt;5,F7-C7,0)</f>
        <v>4817.122133396</v>
      </c>
    </row>
    <row r="8" spans="2:8" ht="15">
      <c r="B8" s="28" t="s">
        <v>48</v>
      </c>
      <c r="C8" s="18">
        <v>12187.814999604</v>
      </c>
      <c r="D8" s="18">
        <v>45.140197</v>
      </c>
      <c r="E8" s="18">
        <v>0.000427</v>
      </c>
      <c r="F8" s="26">
        <f>'[1]Всі_ПСГ'!$F$8</f>
        <v>17050</v>
      </c>
      <c r="G8" s="23">
        <f aca="true" t="shared" si="0" ref="G8:G13">IF(F8-C8&gt;5,F8-C8,0)</f>
        <v>4862.185000396001</v>
      </c>
      <c r="H8" s="11"/>
    </row>
    <row r="9" spans="2:8" ht="15">
      <c r="B9" s="29" t="s">
        <v>49</v>
      </c>
      <c r="C9" s="18">
        <v>12142.675229604</v>
      </c>
      <c r="D9" s="18">
        <v>44.680973</v>
      </c>
      <c r="E9" s="18">
        <v>0.000427</v>
      </c>
      <c r="F9" s="26">
        <f>'[1]Всі_ПСГ'!$F$8</f>
        <v>17050</v>
      </c>
      <c r="G9" s="23">
        <f t="shared" si="0"/>
        <v>4907.3247703960005</v>
      </c>
      <c r="H9" s="11"/>
    </row>
    <row r="10" spans="2:8" ht="15">
      <c r="B10" s="29" t="s">
        <v>50</v>
      </c>
      <c r="C10" s="18">
        <v>12097.994683604</v>
      </c>
      <c r="D10" s="18">
        <v>45.065149</v>
      </c>
      <c r="E10" s="18">
        <v>0.000426</v>
      </c>
      <c r="F10" s="26">
        <f>'[1]Всі_ПСГ'!$F$8</f>
        <v>17050</v>
      </c>
      <c r="G10" s="23">
        <f t="shared" si="0"/>
        <v>4952.005316396</v>
      </c>
      <c r="H10" s="11"/>
    </row>
    <row r="11" spans="2:8" ht="15">
      <c r="B11" s="29" t="s">
        <v>51</v>
      </c>
      <c r="C11" s="18">
        <v>12052.929960604</v>
      </c>
      <c r="D11" s="18">
        <v>44.946473</v>
      </c>
      <c r="E11" s="18">
        <v>0.000426</v>
      </c>
      <c r="F11" s="26">
        <f>'[1]Всі_ПСГ'!$F$8</f>
        <v>17050</v>
      </c>
      <c r="G11" s="23">
        <f t="shared" si="0"/>
        <v>4997.070039396</v>
      </c>
      <c r="H11" s="11"/>
    </row>
    <row r="12" spans="2:8" ht="15">
      <c r="B12" s="29" t="s">
        <v>52</v>
      </c>
      <c r="C12" s="18">
        <v>12007.983913604</v>
      </c>
      <c r="D12" s="18">
        <v>39.907715</v>
      </c>
      <c r="E12" s="18">
        <v>0.000426</v>
      </c>
      <c r="F12" s="26">
        <f>'[1]Всі_ПСГ'!$F$8</f>
        <v>17050</v>
      </c>
      <c r="G12" s="23">
        <f t="shared" si="0"/>
        <v>5042.016086396001</v>
      </c>
      <c r="H12" s="11"/>
    </row>
    <row r="13" spans="2:8" ht="15.75" thickBot="1">
      <c r="B13" s="30" t="s">
        <v>53</v>
      </c>
      <c r="C13" s="9">
        <v>11968.076624604</v>
      </c>
      <c r="D13" s="9">
        <v>47.071761</v>
      </c>
      <c r="E13" s="9">
        <v>0.000425</v>
      </c>
      <c r="F13" s="26">
        <f>'[1]Всі_ПСГ'!$F$8</f>
        <v>17050</v>
      </c>
      <c r="G13" s="23">
        <f t="shared" si="0"/>
        <v>5081.923375396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2147.214784</v>
      </c>
      <c r="D7" s="22">
        <v>0</v>
      </c>
      <c r="E7" s="22">
        <v>0.000976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2147.21576</v>
      </c>
      <c r="D8" s="18">
        <v>0</v>
      </c>
      <c r="E8" s="18">
        <v>0.000978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2147.216738</v>
      </c>
      <c r="D9" s="18">
        <v>0</v>
      </c>
      <c r="E9" s="18">
        <v>0.000978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2147.217716</v>
      </c>
      <c r="D10" s="18">
        <v>0</v>
      </c>
      <c r="E10" s="18">
        <v>0.000979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2147.218695</v>
      </c>
      <c r="D11" s="18">
        <v>0</v>
      </c>
      <c r="E11" s="18">
        <v>0.001303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2147.219998</v>
      </c>
      <c r="D12" s="18">
        <v>0</v>
      </c>
      <c r="E12" s="18">
        <v>0.00332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2147.223318</v>
      </c>
      <c r="D13" s="9">
        <v>0</v>
      </c>
      <c r="E13" s="9">
        <v>0.000979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1218.414498</v>
      </c>
      <c r="D7" s="22">
        <v>5.917173</v>
      </c>
      <c r="E7" s="22">
        <v>0</v>
      </c>
      <c r="F7" s="18">
        <v>1920</v>
      </c>
      <c r="G7" s="23">
        <f>IF(F7-C7&gt;5,F7-C7,0)</f>
        <v>701.5855019999999</v>
      </c>
    </row>
    <row r="8" spans="2:7" ht="15">
      <c r="B8" s="28" t="s">
        <v>48</v>
      </c>
      <c r="C8" s="18">
        <v>1212.497325</v>
      </c>
      <c r="D8" s="18">
        <v>5.955513</v>
      </c>
      <c r="E8" s="18">
        <v>0</v>
      </c>
      <c r="F8" s="18">
        <v>1920</v>
      </c>
      <c r="G8" s="23">
        <f aca="true" t="shared" si="0" ref="G8:G13">IF(F8-C8&gt;5,F8-C8,0)</f>
        <v>707.502675</v>
      </c>
    </row>
    <row r="9" spans="2:7" ht="15">
      <c r="B9" s="29" t="s">
        <v>49</v>
      </c>
      <c r="C9" s="18">
        <v>1206.541812</v>
      </c>
      <c r="D9" s="18">
        <v>6.541446</v>
      </c>
      <c r="E9" s="18">
        <v>0</v>
      </c>
      <c r="F9" s="18">
        <v>1920</v>
      </c>
      <c r="G9" s="23">
        <f t="shared" si="0"/>
        <v>713.4581880000001</v>
      </c>
    </row>
    <row r="10" spans="2:7" ht="15">
      <c r="B10" s="29" t="s">
        <v>50</v>
      </c>
      <c r="C10" s="18">
        <v>1200.000366</v>
      </c>
      <c r="D10" s="18">
        <v>7.519934</v>
      </c>
      <c r="E10" s="18">
        <v>0</v>
      </c>
      <c r="F10" s="18">
        <v>1920</v>
      </c>
      <c r="G10" s="23">
        <f t="shared" si="0"/>
        <v>719.999634</v>
      </c>
    </row>
    <row r="11" spans="2:7" ht="15">
      <c r="B11" s="29" t="s">
        <v>51</v>
      </c>
      <c r="C11" s="18">
        <v>1192.480432</v>
      </c>
      <c r="D11" s="18">
        <v>5.919116</v>
      </c>
      <c r="E11" s="18">
        <v>0</v>
      </c>
      <c r="F11" s="18">
        <v>1920</v>
      </c>
      <c r="G11" s="23">
        <f t="shared" si="0"/>
        <v>727.5195679999999</v>
      </c>
    </row>
    <row r="12" spans="2:7" ht="15">
      <c r="B12" s="29" t="s">
        <v>52</v>
      </c>
      <c r="C12" s="18">
        <v>1186.561316</v>
      </c>
      <c r="D12" s="18">
        <v>5.556631</v>
      </c>
      <c r="E12" s="18">
        <v>0</v>
      </c>
      <c r="F12" s="18">
        <v>1920</v>
      </c>
      <c r="G12" s="23">
        <f t="shared" si="0"/>
        <v>733.438684</v>
      </c>
    </row>
    <row r="13" spans="2:7" ht="15.75" thickBot="1">
      <c r="B13" s="30" t="s">
        <v>53</v>
      </c>
      <c r="C13" s="9">
        <v>1181.004685</v>
      </c>
      <c r="D13" s="9">
        <v>6.13593</v>
      </c>
      <c r="E13" s="9">
        <v>0</v>
      </c>
      <c r="F13" s="18">
        <v>1920</v>
      </c>
      <c r="G13" s="23">
        <f t="shared" si="0"/>
        <v>738.9953149999999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2281.493086</v>
      </c>
      <c r="D7" s="22">
        <v>8.081201</v>
      </c>
      <c r="E7" s="22">
        <v>0</v>
      </c>
      <c r="F7" s="18">
        <v>2300</v>
      </c>
      <c r="G7" s="23">
        <f aca="true" t="shared" si="0" ref="G7:G13">IF(F7-C7&gt;3,F7-C7,0)</f>
        <v>18.50691400000005</v>
      </c>
    </row>
    <row r="8" spans="2:7" ht="15">
      <c r="B8" s="28" t="s">
        <v>48</v>
      </c>
      <c r="C8" s="18">
        <v>2273.411885</v>
      </c>
      <c r="D8" s="18">
        <v>8.019346</v>
      </c>
      <c r="E8" s="18">
        <v>0</v>
      </c>
      <c r="F8" s="18">
        <v>2300</v>
      </c>
      <c r="G8" s="23">
        <f t="shared" si="0"/>
        <v>26.588115000000016</v>
      </c>
    </row>
    <row r="9" spans="2:7" ht="15">
      <c r="B9" s="29" t="s">
        <v>49</v>
      </c>
      <c r="C9" s="18">
        <v>2265.392539</v>
      </c>
      <c r="D9" s="18">
        <v>8.229497</v>
      </c>
      <c r="E9" s="18">
        <v>0</v>
      </c>
      <c r="F9" s="18">
        <v>2300</v>
      </c>
      <c r="G9" s="23">
        <f t="shared" si="0"/>
        <v>34.60746100000006</v>
      </c>
    </row>
    <row r="10" spans="2:7" ht="15">
      <c r="B10" s="29" t="s">
        <v>50</v>
      </c>
      <c r="C10" s="18">
        <v>2257.163042</v>
      </c>
      <c r="D10" s="18">
        <v>6.348945</v>
      </c>
      <c r="E10" s="18">
        <v>0</v>
      </c>
      <c r="F10" s="18">
        <v>2300</v>
      </c>
      <c r="G10" s="23">
        <f t="shared" si="0"/>
        <v>42.83695799999987</v>
      </c>
    </row>
    <row r="11" spans="2:7" ht="15">
      <c r="B11" s="29" t="s">
        <v>51</v>
      </c>
      <c r="C11" s="18">
        <v>2250.814097</v>
      </c>
      <c r="D11" s="18">
        <v>6.346248</v>
      </c>
      <c r="E11" s="18">
        <v>0</v>
      </c>
      <c r="F11" s="18">
        <v>2300</v>
      </c>
      <c r="G11" s="23">
        <f t="shared" si="0"/>
        <v>49.18590300000005</v>
      </c>
    </row>
    <row r="12" spans="2:7" ht="15">
      <c r="B12" s="29" t="s">
        <v>52</v>
      </c>
      <c r="C12" s="18">
        <v>2244.467849</v>
      </c>
      <c r="D12" s="18">
        <v>7.282611</v>
      </c>
      <c r="E12" s="18">
        <v>0</v>
      </c>
      <c r="F12" s="18">
        <v>2300</v>
      </c>
      <c r="G12" s="23">
        <f t="shared" si="0"/>
        <v>55.532150999999885</v>
      </c>
    </row>
    <row r="13" spans="2:7" ht="15.75" thickBot="1">
      <c r="B13" s="30" t="s">
        <v>53</v>
      </c>
      <c r="C13" s="9">
        <v>2237.185238</v>
      </c>
      <c r="D13" s="9">
        <v>8.232343</v>
      </c>
      <c r="E13" s="9">
        <v>0</v>
      </c>
      <c r="F13" s="18">
        <v>2300</v>
      </c>
      <c r="G13" s="23">
        <f t="shared" si="0"/>
        <v>62.81476199999997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6.048373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6.048456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6.048539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6.048622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6.048705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6.048788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6.048871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1343.923798</v>
      </c>
      <c r="D7" s="22">
        <v>5.440935</v>
      </c>
      <c r="E7" s="22">
        <v>0</v>
      </c>
      <c r="F7" s="18">
        <v>1500</v>
      </c>
      <c r="G7" s="23">
        <f>IF(F7-C7&gt;5,F7-C7,0)</f>
        <v>156.07620199999997</v>
      </c>
      <c r="H7" s="32"/>
    </row>
    <row r="8" spans="2:8" ht="15">
      <c r="B8" s="28" t="s">
        <v>48</v>
      </c>
      <c r="C8" s="18">
        <v>1338.482863</v>
      </c>
      <c r="D8" s="18">
        <v>7.13781</v>
      </c>
      <c r="E8" s="18">
        <v>0</v>
      </c>
      <c r="F8" s="18">
        <v>1500</v>
      </c>
      <c r="G8" s="23">
        <f aca="true" t="shared" si="0" ref="G8:G13">IF(F8-C8&gt;5,F8-C8,0)</f>
        <v>161.51713700000005</v>
      </c>
      <c r="H8" s="32"/>
    </row>
    <row r="9" spans="2:8" ht="15">
      <c r="B9" s="29" t="s">
        <v>49</v>
      </c>
      <c r="C9" s="18">
        <v>1331.345053</v>
      </c>
      <c r="D9" s="18">
        <v>7.134284</v>
      </c>
      <c r="E9" s="18">
        <v>0</v>
      </c>
      <c r="F9" s="18">
        <v>1500</v>
      </c>
      <c r="G9" s="23">
        <f t="shared" si="0"/>
        <v>168.654947</v>
      </c>
      <c r="H9" s="32"/>
    </row>
    <row r="10" spans="2:8" ht="15">
      <c r="B10" s="29" t="s">
        <v>50</v>
      </c>
      <c r="C10" s="18">
        <v>1324.210769</v>
      </c>
      <c r="D10" s="18">
        <v>6.752927</v>
      </c>
      <c r="E10" s="18">
        <v>0</v>
      </c>
      <c r="F10" s="18">
        <v>1500</v>
      </c>
      <c r="G10" s="23">
        <f t="shared" si="0"/>
        <v>175.78923099999997</v>
      </c>
      <c r="H10" s="32"/>
    </row>
    <row r="11" spans="2:8" ht="15">
      <c r="B11" s="29" t="s">
        <v>51</v>
      </c>
      <c r="C11" s="18">
        <v>1317.457842</v>
      </c>
      <c r="D11" s="18">
        <v>6.771097</v>
      </c>
      <c r="E11" s="18">
        <v>0</v>
      </c>
      <c r="F11" s="18">
        <v>1500</v>
      </c>
      <c r="G11" s="23">
        <f t="shared" si="0"/>
        <v>182.54215799999997</v>
      </c>
      <c r="H11" s="32"/>
    </row>
    <row r="12" spans="2:7" ht="15">
      <c r="B12" s="29" t="s">
        <v>52</v>
      </c>
      <c r="C12" s="18">
        <v>1310.686745</v>
      </c>
      <c r="D12" s="18">
        <v>6.82751</v>
      </c>
      <c r="E12" s="18">
        <v>0</v>
      </c>
      <c r="F12" s="18">
        <v>1500</v>
      </c>
      <c r="G12" s="23">
        <f t="shared" si="0"/>
        <v>189.31325500000003</v>
      </c>
    </row>
    <row r="13" spans="2:7" ht="15.75" thickBot="1">
      <c r="B13" s="30" t="s">
        <v>53</v>
      </c>
      <c r="C13" s="9">
        <v>1303.859235</v>
      </c>
      <c r="D13" s="9">
        <v>6.776844</v>
      </c>
      <c r="E13" s="9">
        <v>0</v>
      </c>
      <c r="F13" s="18">
        <v>1500</v>
      </c>
      <c r="G13" s="23">
        <f t="shared" si="0"/>
        <v>196.1407650000001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765.110786</v>
      </c>
      <c r="D7" s="22">
        <v>6.774536</v>
      </c>
      <c r="E7" s="22">
        <v>0</v>
      </c>
      <c r="F7" s="18">
        <v>1300</v>
      </c>
      <c r="G7" s="23">
        <f>IF(F7-C7&gt;5,F7-C7,0)</f>
        <v>534.889214</v>
      </c>
    </row>
    <row r="8" spans="2:7" ht="15">
      <c r="B8" s="28" t="s">
        <v>48</v>
      </c>
      <c r="C8" s="18">
        <v>758.33625</v>
      </c>
      <c r="D8" s="18">
        <v>6.84073</v>
      </c>
      <c r="E8" s="18">
        <v>0</v>
      </c>
      <c r="F8" s="18">
        <v>1300</v>
      </c>
      <c r="G8" s="23">
        <f aca="true" t="shared" si="0" ref="G8:G13">IF(F8-C8&gt;5,F8-C8,0)</f>
        <v>541.66375</v>
      </c>
    </row>
    <row r="9" spans="2:7" ht="15">
      <c r="B9" s="29" t="s">
        <v>49</v>
      </c>
      <c r="C9" s="18">
        <v>751.49552</v>
      </c>
      <c r="D9" s="18">
        <v>6.835978</v>
      </c>
      <c r="E9" s="18">
        <v>0</v>
      </c>
      <c r="F9" s="18">
        <v>1300</v>
      </c>
      <c r="G9" s="23">
        <f t="shared" si="0"/>
        <v>548.50448</v>
      </c>
    </row>
    <row r="10" spans="2:7" ht="15">
      <c r="B10" s="29" t="s">
        <v>50</v>
      </c>
      <c r="C10" s="18">
        <v>744.659542</v>
      </c>
      <c r="D10" s="18">
        <v>6.897361</v>
      </c>
      <c r="E10" s="18">
        <v>0</v>
      </c>
      <c r="F10" s="18">
        <v>1300</v>
      </c>
      <c r="G10" s="23">
        <f t="shared" si="0"/>
        <v>555.340458</v>
      </c>
    </row>
    <row r="11" spans="2:7" ht="15">
      <c r="B11" s="29" t="s">
        <v>51</v>
      </c>
      <c r="C11" s="18">
        <v>737.762181</v>
      </c>
      <c r="D11" s="18">
        <v>6.921048</v>
      </c>
      <c r="E11" s="18">
        <v>0</v>
      </c>
      <c r="F11" s="18">
        <v>1300</v>
      </c>
      <c r="G11" s="23">
        <f t="shared" si="0"/>
        <v>562.237819</v>
      </c>
    </row>
    <row r="12" spans="2:7" ht="15">
      <c r="B12" s="29" t="s">
        <v>52</v>
      </c>
      <c r="C12" s="18">
        <v>730.841133</v>
      </c>
      <c r="D12" s="18">
        <v>6.856449</v>
      </c>
      <c r="E12" s="18">
        <v>0</v>
      </c>
      <c r="F12" s="18">
        <v>1300</v>
      </c>
      <c r="G12" s="23">
        <f t="shared" si="0"/>
        <v>569.158867</v>
      </c>
    </row>
    <row r="13" spans="2:7" ht="15.75" thickBot="1">
      <c r="B13" s="30" t="s">
        <v>53</v>
      </c>
      <c r="C13" s="9">
        <v>723.984684</v>
      </c>
      <c r="D13" s="9">
        <v>6.883109</v>
      </c>
      <c r="E13" s="9">
        <v>0</v>
      </c>
      <c r="F13" s="18">
        <v>1300</v>
      </c>
      <c r="G13" s="23">
        <f t="shared" si="0"/>
        <v>576.015316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2020-11-30T13:08:38Z</dcterms:modified>
  <cp:category/>
  <cp:version/>
  <cp:contentType/>
  <cp:contentStatus/>
</cp:coreProperties>
</file>