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<sst xmlns="http://schemas.openxmlformats.org/spreadsheetml/2006/main" count="211" uniqueCount="54">
  <si>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</si>
  <si>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</si>
  <si>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</si>
  <si>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</si>
  <si>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</si>
  <si>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</si>
  <si>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</si>
  <si>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</si>
  <si>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</si>
  <si>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</si>
  <si>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</si>
  <si>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</si>
  <si>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</si>
  <si>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</si>
  <si>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</si>
  <si>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</si>
  <si>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</si>
  <si>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</si>
  <si>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</si>
  <si>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</si>
  <si>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</si>
  <si>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</si>
  <si>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</si>
  <si>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</si>
  <si>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</si>
  <si>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</si>
  <si>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</si>
  <si>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</si>
  <si>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</si>
  <si>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</si>
  <si>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</si>
  <si>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</si>
  <si>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</si>
  <si>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</si>
  <si>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</si>
  <si>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</si>
  <si>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</si>
  <si>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</si>
  <si>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</si>
  <si>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</si>
  <si>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</si>
  <si>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</si>
  <si>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</si>
  <si>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</si>
  <si>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</si>
  <si>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</si>
  <si>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10.09.2020</t>
  </si>
  <si>
    <t>10.09.2020</t>
  </si>
  <si>
    <t>09.09.2020</t>
  </si>
  <si>
    <t>08.09.2020</t>
  </si>
  <si>
    <t>07.09.2020</t>
  </si>
  <si>
    <t>06.09.2020</t>
  </si>
  <si>
    <t>05.09.2020</t>
  </si>
  <si>
    <t>04.09.2020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</si>
</sst>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809.62305</v>
      </c>
      <c r="D9" s="17">
        <v>250</v>
      </c>
      <c r="E9" s="17">
        <f>'UGS Uhersko'!C7</f>
        <v>559.62305</v>
      </c>
      <c r="F9" s="17">
        <f>'UGS Uhersko'!D7</f>
        <v>7.603047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15752.929960604</v>
      </c>
      <c r="D10" s="18">
        <v>3700</v>
      </c>
      <c r="E10" s="18">
        <f>'UGS Bilche-Volitsko Uhersko'!C7</f>
        <v>12052.929960604</v>
      </c>
      <c r="F10" s="18">
        <f>'UGS Bilche-Volitsko Uhersko'!D7</f>
        <v>44.946473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2769.218695</v>
      </c>
      <c r="D11" s="18">
        <v>622</v>
      </c>
      <c r="E11" s="18">
        <f>'UGS Dashavske'!C7</f>
        <v>2147.218695</v>
      </c>
      <c r="F11" s="18">
        <f>'UGS Dashavske'!D7</f>
        <v>0</v>
      </c>
      <c r="G11" s="18">
        <f>'UGS Dashavske'!E7</f>
        <v>0.001303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1192.480432</v>
      </c>
      <c r="D12" s="18"/>
      <c r="E12" s="18">
        <f>'UGS Oparske'!C7</f>
        <v>1192.480432</v>
      </c>
      <c r="F12" s="18">
        <f>'UGS Oparske'!D7</f>
        <v>5.919116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2250.814097</v>
      </c>
      <c r="D13" s="18"/>
      <c r="E13" s="18">
        <f>'UGS Bogordchanske'!C7</f>
        <v>2250.814097</v>
      </c>
      <c r="F13" s="18">
        <f>'UGS Bogordchanske'!D7</f>
        <v>6.346248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96.048705</v>
      </c>
      <c r="D14" s="18">
        <v>90</v>
      </c>
      <c r="E14" s="18">
        <f>'UGS Olushivske'!C7</f>
        <v>6.048705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1317.457842</v>
      </c>
      <c r="D15" s="18"/>
      <c r="E15" s="18">
        <f>'UGS Mryn'!C7</f>
        <v>1317.457842</v>
      </c>
      <c r="F15" s="18">
        <f>'UGS Mryn'!D7</f>
        <v>6.771097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737.762181</v>
      </c>
      <c r="D16" s="18"/>
      <c r="E16" s="18">
        <f>'UGS Solohivske'!C7</f>
        <v>737.762181</v>
      </c>
      <c r="F16" s="18">
        <f>'UGS Solohivske'!D7</f>
        <v>6.921048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607.856124</v>
      </c>
      <c r="D17" s="18"/>
      <c r="E17" s="18">
        <f>'UGS Proletarske'!C7</f>
        <v>607.856124</v>
      </c>
      <c r="F17" s="18">
        <f>'UGS Proletarske'!D7</f>
        <v>3.373088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695.080911</v>
      </c>
      <c r="D18" s="18"/>
      <c r="E18" s="18">
        <f>'UGS Kehychivske'!C7</f>
        <v>695.080911</v>
      </c>
      <c r="F18" s="18">
        <f>'UGS Kehychivske'!D7</f>
        <v>0</v>
      </c>
      <c r="G18" s="18">
        <f>'UGS Kehychivske'!E7</f>
        <v>2.1E-05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80.747313</v>
      </c>
      <c r="D19" s="18"/>
      <c r="E19" s="18">
        <f>'UGS Krasnopopivske'!C7</f>
        <v>80.747313</v>
      </c>
      <c r="F19" s="18">
        <f>'UGS Krasnopopivske'!D7</f>
        <v>0</v>
      </c>
      <c r="G19" s="18">
        <f>'UGS Krasnopopivske'!E7</f>
        <v>0.000211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0.000211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26485.882994604002</v>
      </c>
      <c r="D21" s="38">
        <f>SUM(D9:D20)</f>
        <v>4662</v>
      </c>
      <c r="E21" s="39">
        <f>SUM(E9:E20)</f>
        <v>21823.882994604002</v>
      </c>
      <c r="F21" s="39">
        <f>SUM(F9:F19)</f>
        <v>81.880117</v>
      </c>
      <c r="G21" s="39">
        <f>SUM(G9:G19)</f>
        <v>0.002044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3686.7770053959975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607.856124</v>
      </c>
      <c r="D7" s="22">
        <v>3.373088</v>
      </c>
      <c r="E7" s="22">
        <v>0</v>
      </c>
      <c r="F7" s="18">
        <v>1000</v>
      </c>
      <c r="G7" s="23">
        <f>IF(F7-C7&gt;5,F7-C7,0)</f>
        <v>392.143876</v>
      </c>
    </row>
    <row r="8" spans="2:7" ht="15">
      <c r="B8" s="28" t="s">
        <v>48</v>
      </c>
      <c r="C8" s="18">
        <v>604.483036</v>
      </c>
      <c r="D8" s="18">
        <v>3.386413</v>
      </c>
      <c r="E8" s="18">
        <v>0</v>
      </c>
      <c r="F8" s="18">
        <v>1000</v>
      </c>
      <c r="G8" s="23">
        <f aca="true" t="shared" si="0" ref="G8:G13">IF(F8-C8&gt;5,F8-C8,0)</f>
        <v>395.51696400000003</v>
      </c>
    </row>
    <row r="9" spans="2:7" ht="15">
      <c r="B9" s="29" t="s">
        <v>49</v>
      </c>
      <c r="C9" s="18">
        <v>601.096623</v>
      </c>
      <c r="D9" s="18">
        <v>3.425762</v>
      </c>
      <c r="E9" s="18">
        <v>0</v>
      </c>
      <c r="F9" s="18">
        <v>1000</v>
      </c>
      <c r="G9" s="23">
        <f t="shared" si="0"/>
        <v>398.903377</v>
      </c>
    </row>
    <row r="10" spans="2:7" ht="15">
      <c r="B10" s="29" t="s">
        <v>50</v>
      </c>
      <c r="C10" s="18">
        <v>597.670861</v>
      </c>
      <c r="D10" s="18">
        <v>3.340775</v>
      </c>
      <c r="E10" s="18">
        <v>0</v>
      </c>
      <c r="F10" s="18">
        <v>1000</v>
      </c>
      <c r="G10" s="23">
        <f t="shared" si="0"/>
        <v>402.32913900000005</v>
      </c>
    </row>
    <row r="11" spans="2:7" ht="15">
      <c r="B11" s="29" t="s">
        <v>51</v>
      </c>
      <c r="C11" s="18">
        <v>594.330086</v>
      </c>
      <c r="D11" s="18">
        <v>3.341306</v>
      </c>
      <c r="E11" s="18">
        <v>0</v>
      </c>
      <c r="F11" s="18">
        <v>1000</v>
      </c>
      <c r="G11" s="23">
        <f t="shared" si="0"/>
        <v>405.66991399999995</v>
      </c>
    </row>
    <row r="12" spans="2:7" ht="15">
      <c r="B12" s="29" t="s">
        <v>52</v>
      </c>
      <c r="C12" s="18">
        <v>590.98878</v>
      </c>
      <c r="D12" s="18">
        <v>3.420417</v>
      </c>
      <c r="E12" s="18">
        <v>0</v>
      </c>
      <c r="F12" s="18">
        <v>1000</v>
      </c>
      <c r="G12" s="23">
        <f t="shared" si="0"/>
        <v>409.01122</v>
      </c>
    </row>
    <row r="13" spans="2:7" ht="15.75" thickBot="1">
      <c r="B13" s="30" t="s">
        <v>53</v>
      </c>
      <c r="C13" s="9">
        <v>587.568363</v>
      </c>
      <c r="D13" s="9">
        <v>3.552808</v>
      </c>
      <c r="E13" s="9">
        <v>0</v>
      </c>
      <c r="F13" s="18">
        <v>1000</v>
      </c>
      <c r="G13" s="23">
        <f t="shared" si="0"/>
        <v>412.431637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695.080911</v>
      </c>
      <c r="D7" s="22">
        <v>0</v>
      </c>
      <c r="E7" s="22">
        <v>2.1E-05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695.080932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695.080938</v>
      </c>
      <c r="D9" s="18">
        <v>0</v>
      </c>
      <c r="E9" s="18">
        <v>0.009309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695.090247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695.090253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695.090259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695.090265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80.747313</v>
      </c>
      <c r="D7" s="22">
        <v>0</v>
      </c>
      <c r="E7" s="22">
        <v>0.000211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80.747524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80.747719</v>
      </c>
      <c r="D9" s="18">
        <v>0</v>
      </c>
      <c r="E9" s="18">
        <v>0.000195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80.747914</v>
      </c>
      <c r="D10" s="18">
        <v>0</v>
      </c>
      <c r="E10" s="18">
        <v>0.000195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80.748109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80.748304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80.748499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80.747313</v>
      </c>
      <c r="D7" s="22">
        <v>0</v>
      </c>
      <c r="E7" s="22">
        <v>0.000211</v>
      </c>
      <c r="F7" s="18">
        <v>400</v>
      </c>
      <c r="G7" s="23">
        <f>F7-C7</f>
        <v>319.252687</v>
      </c>
    </row>
    <row r="8" spans="2:7" ht="15">
      <c r="B8" s="6" t="s">
        <v>48</v>
      </c>
      <c r="C8" s="18">
        <v>80.747524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319.252476</v>
      </c>
    </row>
    <row r="9" spans="2:7" ht="15">
      <c r="B9" s="7" t="s">
        <v>49</v>
      </c>
      <c r="C9" s="18">
        <v>80.747719</v>
      </c>
      <c r="D9" s="18">
        <v>0</v>
      </c>
      <c r="E9" s="18">
        <v>0.000195</v>
      </c>
      <c r="F9" s="18">
        <v>400</v>
      </c>
      <c r="G9" s="23">
        <f t="shared" si="0"/>
        <v>319.252281</v>
      </c>
    </row>
    <row r="10" spans="2:7" ht="15">
      <c r="B10" s="7" t="s">
        <v>50</v>
      </c>
      <c r="C10" s="18">
        <v>80.747914</v>
      </c>
      <c r="D10" s="18">
        <v>0</v>
      </c>
      <c r="E10" s="18">
        <v>0.000195</v>
      </c>
      <c r="F10" s="18">
        <v>400</v>
      </c>
      <c r="G10" s="23">
        <f t="shared" si="0"/>
        <v>319.252086</v>
      </c>
    </row>
    <row r="11" spans="2:7" ht="15">
      <c r="B11" s="7" t="s">
        <v>51</v>
      </c>
      <c r="C11" s="18">
        <v>80.748109</v>
      </c>
      <c r="D11" s="18">
        <v>0</v>
      </c>
      <c r="E11" s="18">
        <v>0.000195</v>
      </c>
      <c r="F11" s="18">
        <v>400</v>
      </c>
      <c r="G11" s="23">
        <f t="shared" si="0"/>
        <v>319.251891</v>
      </c>
    </row>
    <row r="12" spans="2:7" ht="15">
      <c r="B12" s="7" t="s">
        <v>52</v>
      </c>
      <c r="C12" s="18">
        <v>80.748304</v>
      </c>
      <c r="D12" s="18">
        <v>0</v>
      </c>
      <c r="E12" s="18">
        <v>0.000195</v>
      </c>
      <c r="F12" s="18">
        <v>400</v>
      </c>
      <c r="G12" s="23">
        <f t="shared" si="0"/>
        <v>319.251696</v>
      </c>
    </row>
    <row r="13" spans="2:7" ht="15.75" thickBot="1">
      <c r="B13" s="8" t="s">
        <v>53</v>
      </c>
      <c r="C13" s="9">
        <v>80.748499</v>
      </c>
      <c r="D13" s="9">
        <v>0</v>
      </c>
      <c r="E13" s="9">
        <v>0.000195</v>
      </c>
      <c r="F13" s="18">
        <v>400</v>
      </c>
      <c r="G13" s="23">
        <f t="shared" si="0"/>
        <v>319.251501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559.62305</v>
      </c>
      <c r="D7" s="22">
        <v>7.603047</v>
      </c>
      <c r="E7" s="22">
        <v>0</v>
      </c>
      <c r="F7" s="17">
        <v>1900</v>
      </c>
      <c r="G7" s="23">
        <f>IF(F7-C7&gt;5,F7-C7,0)</f>
        <v>1340.3769499999999</v>
      </c>
    </row>
    <row r="8" spans="2:7" ht="15">
      <c r="B8" s="28" t="s">
        <v>48</v>
      </c>
      <c r="C8" s="18">
        <v>552.020003</v>
      </c>
      <c r="D8" s="18">
        <v>7.938501</v>
      </c>
      <c r="E8" s="18">
        <v>0</v>
      </c>
      <c r="F8" s="17">
        <v>1900</v>
      </c>
      <c r="G8" s="23">
        <f aca="true" t="shared" si="0" ref="G8:G13">IF(F8-C8&gt;5,F8-C8,0)</f>
        <v>1347.979997</v>
      </c>
    </row>
    <row r="9" spans="2:7" ht="15">
      <c r="B9" s="29" t="s">
        <v>49</v>
      </c>
      <c r="C9" s="18">
        <v>544.081502</v>
      </c>
      <c r="D9" s="18">
        <v>7.789806</v>
      </c>
      <c r="E9" s="18">
        <v>0</v>
      </c>
      <c r="F9" s="17">
        <v>1900</v>
      </c>
      <c r="G9" s="23">
        <f t="shared" si="0"/>
        <v>1355.918498</v>
      </c>
    </row>
    <row r="10" spans="2:7" ht="15">
      <c r="B10" s="29" t="s">
        <v>50</v>
      </c>
      <c r="C10" s="18">
        <v>536.291696</v>
      </c>
      <c r="D10" s="18">
        <v>7.614751</v>
      </c>
      <c r="E10" s="18">
        <v>0</v>
      </c>
      <c r="F10" s="17">
        <v>1900</v>
      </c>
      <c r="G10" s="23">
        <f t="shared" si="0"/>
        <v>1363.708304</v>
      </c>
    </row>
    <row r="11" spans="2:7" ht="15">
      <c r="B11" s="29" t="s">
        <v>51</v>
      </c>
      <c r="C11" s="18">
        <v>528.676945</v>
      </c>
      <c r="D11" s="18">
        <v>6.898852</v>
      </c>
      <c r="E11" s="18">
        <v>0</v>
      </c>
      <c r="F11" s="17">
        <v>1900</v>
      </c>
      <c r="G11" s="23">
        <f t="shared" si="0"/>
        <v>1371.3230549999998</v>
      </c>
    </row>
    <row r="12" spans="2:7" ht="15">
      <c r="B12" s="29" t="s">
        <v>52</v>
      </c>
      <c r="C12" s="18">
        <v>521.778093</v>
      </c>
      <c r="D12" s="18">
        <v>6.776218</v>
      </c>
      <c r="E12" s="18">
        <v>0</v>
      </c>
      <c r="F12" s="17">
        <v>1900</v>
      </c>
      <c r="G12" s="23">
        <f t="shared" si="0"/>
        <v>1378.221907</v>
      </c>
    </row>
    <row r="13" spans="2:7" ht="15.75" thickBot="1">
      <c r="B13" s="30" t="s">
        <v>53</v>
      </c>
      <c r="C13" s="9">
        <v>515.001875</v>
      </c>
      <c r="D13" s="9">
        <v>6.568167</v>
      </c>
      <c r="E13" s="9">
        <v>0</v>
      </c>
      <c r="F13" s="17">
        <v>1900</v>
      </c>
      <c r="G13" s="23">
        <f t="shared" si="0"/>
        <v>1384.998125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12052.929960604</v>
      </c>
      <c r="D7" s="22">
        <v>44.946473</v>
      </c>
      <c r="E7" s="22">
        <v>0.000426</v>
      </c>
      <c r="F7" s="26">
        <f>'[1]Всі_ПСГ'!$F$8</f>
        <v>17050</v>
      </c>
      <c r="G7" s="23">
        <f>IF(F7-C7&gt;5,F7-C7,0)</f>
        <v>4997.070039396</v>
      </c>
    </row>
    <row r="8" spans="2:8" ht="15">
      <c r="B8" s="28" t="s">
        <v>48</v>
      </c>
      <c r="C8" s="18">
        <v>12007.983913604</v>
      </c>
      <c r="D8" s="18">
        <v>39.907715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5042.016086396001</v>
      </c>
      <c r="H8" s="11"/>
    </row>
    <row r="9" spans="2:8" ht="15">
      <c r="B9" s="29" t="s">
        <v>49</v>
      </c>
      <c r="C9" s="18">
        <v>11968.076624604</v>
      </c>
      <c r="D9" s="18">
        <v>47.071761</v>
      </c>
      <c r="E9" s="18">
        <v>0.000425</v>
      </c>
      <c r="F9" s="26">
        <f>'[1]Всі_ПСГ'!$F$8</f>
        <v>17050</v>
      </c>
      <c r="G9" s="23">
        <f t="shared" si="0"/>
        <v>5081.923375396</v>
      </c>
      <c r="H9" s="11"/>
    </row>
    <row r="10" spans="2:8" ht="15">
      <c r="B10" s="29" t="s">
        <v>50</v>
      </c>
      <c r="C10" s="18">
        <v>11921.005288604</v>
      </c>
      <c r="D10" s="18">
        <v>46.66456</v>
      </c>
      <c r="E10" s="18">
        <v>0.000425</v>
      </c>
      <c r="F10" s="26">
        <f>'[1]Всі_ПСГ'!$F$8</f>
        <v>17050</v>
      </c>
      <c r="G10" s="23">
        <f t="shared" si="0"/>
        <v>5128.994711396001</v>
      </c>
      <c r="H10" s="11"/>
    </row>
    <row r="11" spans="2:8" ht="15">
      <c r="B11" s="29" t="s">
        <v>51</v>
      </c>
      <c r="C11" s="18">
        <v>11874.341153604</v>
      </c>
      <c r="D11" s="18">
        <v>43.348044</v>
      </c>
      <c r="E11" s="18">
        <v>0.000423</v>
      </c>
      <c r="F11" s="26">
        <f>'[1]Всі_ПСГ'!$F$8</f>
        <v>17050</v>
      </c>
      <c r="G11" s="23">
        <f t="shared" si="0"/>
        <v>5175.658846396</v>
      </c>
      <c r="H11" s="11"/>
    </row>
    <row r="12" spans="2:8" ht="15">
      <c r="B12" s="29" t="s">
        <v>52</v>
      </c>
      <c r="C12" s="18">
        <v>11830.993532604</v>
      </c>
      <c r="D12" s="18">
        <v>44.18985</v>
      </c>
      <c r="E12" s="18">
        <v>0.000423</v>
      </c>
      <c r="F12" s="26">
        <f>'[1]Всі_ПСГ'!$F$8</f>
        <v>17050</v>
      </c>
      <c r="G12" s="23">
        <f t="shared" si="0"/>
        <v>5219.0064673960005</v>
      </c>
      <c r="H12" s="11"/>
    </row>
    <row r="13" spans="2:8" ht="15.75" thickBot="1">
      <c r="B13" s="30" t="s">
        <v>53</v>
      </c>
      <c r="C13" s="9">
        <v>11786.804105604</v>
      </c>
      <c r="D13" s="9">
        <v>45.109609</v>
      </c>
      <c r="E13" s="9">
        <v>0.000423</v>
      </c>
      <c r="F13" s="26">
        <f>'[1]Всі_ПСГ'!$F$8</f>
        <v>17050</v>
      </c>
      <c r="G13" s="23">
        <f t="shared" si="0"/>
        <v>5263.195894396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2147.218695</v>
      </c>
      <c r="D7" s="22">
        <v>0</v>
      </c>
      <c r="E7" s="22">
        <v>0.001303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2147.219998</v>
      </c>
      <c r="D8" s="18">
        <v>0</v>
      </c>
      <c r="E8" s="18">
        <v>0.00332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2147.223318</v>
      </c>
      <c r="D9" s="18">
        <v>0</v>
      </c>
      <c r="E9" s="18">
        <v>0.000979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2147.224297</v>
      </c>
      <c r="D10" s="18">
        <v>0</v>
      </c>
      <c r="E10" s="18">
        <v>0.000989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2147.225286</v>
      </c>
      <c r="D11" s="18">
        <v>7.937971</v>
      </c>
      <c r="E11" s="18">
        <v>0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2139.287315</v>
      </c>
      <c r="D12" s="18">
        <v>8.992432</v>
      </c>
      <c r="E12" s="18">
        <v>0</v>
      </c>
      <c r="F12" s="18">
        <v>2150</v>
      </c>
      <c r="G12" s="23">
        <f t="shared" si="0"/>
        <v>10.712684999999965</v>
      </c>
    </row>
    <row r="13" spans="2:7" ht="15.75" thickBot="1">
      <c r="B13" s="30" t="s">
        <v>53</v>
      </c>
      <c r="C13" s="9">
        <v>2130.294884</v>
      </c>
      <c r="D13" s="9">
        <v>9.550943</v>
      </c>
      <c r="E13" s="9">
        <v>0</v>
      </c>
      <c r="F13" s="18">
        <v>2150</v>
      </c>
      <c r="G13" s="23">
        <f t="shared" si="0"/>
        <v>19.70511600000009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1192.480432</v>
      </c>
      <c r="D7" s="22">
        <v>5.919116</v>
      </c>
      <c r="E7" s="22">
        <v>0</v>
      </c>
      <c r="F7" s="18">
        <v>1920</v>
      </c>
      <c r="G7" s="23">
        <f>IF(F7-C7&gt;5,F7-C7,0)</f>
        <v>727.5195679999999</v>
      </c>
    </row>
    <row r="8" spans="2:7" ht="15">
      <c r="B8" s="28" t="s">
        <v>48</v>
      </c>
      <c r="C8" s="18">
        <v>1186.561316</v>
      </c>
      <c r="D8" s="18">
        <v>5.556631</v>
      </c>
      <c r="E8" s="18">
        <v>0</v>
      </c>
      <c r="F8" s="18">
        <v>1920</v>
      </c>
      <c r="G8" s="23">
        <f aca="true" t="shared" si="0" ref="G8:G13">IF(F8-C8&gt;5,F8-C8,0)</f>
        <v>733.438684</v>
      </c>
    </row>
    <row r="9" spans="2:7" ht="15">
      <c r="B9" s="29" t="s">
        <v>49</v>
      </c>
      <c r="C9" s="18">
        <v>1181.004685</v>
      </c>
      <c r="D9" s="18">
        <v>6.13593</v>
      </c>
      <c r="E9" s="18">
        <v>0</v>
      </c>
      <c r="F9" s="18">
        <v>1920</v>
      </c>
      <c r="G9" s="23">
        <f t="shared" si="0"/>
        <v>738.9953149999999</v>
      </c>
    </row>
    <row r="10" spans="2:7" ht="15">
      <c r="B10" s="29" t="s">
        <v>50</v>
      </c>
      <c r="C10" s="18">
        <v>1174.868755</v>
      </c>
      <c r="D10" s="18">
        <v>6.663842</v>
      </c>
      <c r="E10" s="18">
        <v>0</v>
      </c>
      <c r="F10" s="18">
        <v>1920</v>
      </c>
      <c r="G10" s="23">
        <f t="shared" si="0"/>
        <v>745.131245</v>
      </c>
    </row>
    <row r="11" spans="2:7" ht="15">
      <c r="B11" s="29" t="s">
        <v>51</v>
      </c>
      <c r="C11" s="18">
        <v>1168.204913</v>
      </c>
      <c r="D11" s="18">
        <v>6.024487</v>
      </c>
      <c r="E11" s="18">
        <v>0</v>
      </c>
      <c r="F11" s="18">
        <v>1920</v>
      </c>
      <c r="G11" s="23">
        <f t="shared" si="0"/>
        <v>751.795087</v>
      </c>
    </row>
    <row r="12" spans="2:7" ht="15">
      <c r="B12" s="29" t="s">
        <v>52</v>
      </c>
      <c r="C12" s="18">
        <v>1162.180427</v>
      </c>
      <c r="D12" s="18">
        <v>5.381863</v>
      </c>
      <c r="E12" s="18">
        <v>0</v>
      </c>
      <c r="F12" s="18">
        <v>1920</v>
      </c>
      <c r="G12" s="23">
        <f t="shared" si="0"/>
        <v>757.819573</v>
      </c>
    </row>
    <row r="13" spans="2:7" ht="15.75" thickBot="1">
      <c r="B13" s="30" t="s">
        <v>53</v>
      </c>
      <c r="C13" s="9">
        <v>1156.798564</v>
      </c>
      <c r="D13" s="9">
        <v>5.982486</v>
      </c>
      <c r="E13" s="9">
        <v>0</v>
      </c>
      <c r="F13" s="18">
        <v>1920</v>
      </c>
      <c r="G13" s="23">
        <f t="shared" si="0"/>
        <v>763.2014360000001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2250.814097</v>
      </c>
      <c r="D7" s="22">
        <v>6.346248</v>
      </c>
      <c r="E7" s="22">
        <v>0</v>
      </c>
      <c r="F7" s="18">
        <v>2300</v>
      </c>
      <c r="G7" s="23">
        <f aca="true" t="shared" si="0" ref="G7:G13">IF(F7-C7&gt;3,F7-C7,0)</f>
        <v>49.18590300000005</v>
      </c>
    </row>
    <row r="8" spans="2:7" ht="15">
      <c r="B8" s="28" t="s">
        <v>48</v>
      </c>
      <c r="C8" s="18">
        <v>2244.467849</v>
      </c>
      <c r="D8" s="18">
        <v>7.282611</v>
      </c>
      <c r="E8" s="18">
        <v>0</v>
      </c>
      <c r="F8" s="18">
        <v>2300</v>
      </c>
      <c r="G8" s="23">
        <f t="shared" si="0"/>
        <v>55.532150999999885</v>
      </c>
    </row>
    <row r="9" spans="2:7" ht="15">
      <c r="B9" s="29" t="s">
        <v>49</v>
      </c>
      <c r="C9" s="18">
        <v>2237.185238</v>
      </c>
      <c r="D9" s="18">
        <v>8.232343</v>
      </c>
      <c r="E9" s="18">
        <v>0</v>
      </c>
      <c r="F9" s="18">
        <v>2300</v>
      </c>
      <c r="G9" s="23">
        <f t="shared" si="0"/>
        <v>62.81476199999997</v>
      </c>
    </row>
    <row r="10" spans="2:7" ht="15">
      <c r="B10" s="29" t="s">
        <v>50</v>
      </c>
      <c r="C10" s="18">
        <v>2228.952895</v>
      </c>
      <c r="D10" s="18">
        <v>6.877922</v>
      </c>
      <c r="E10" s="18">
        <v>0</v>
      </c>
      <c r="F10" s="18">
        <v>2300</v>
      </c>
      <c r="G10" s="23">
        <f t="shared" si="0"/>
        <v>71.0471050000001</v>
      </c>
    </row>
    <row r="11" spans="2:7" ht="15">
      <c r="B11" s="29" t="s">
        <v>51</v>
      </c>
      <c r="C11" s="18">
        <v>2222.074973</v>
      </c>
      <c r="D11" s="18">
        <v>4.385628</v>
      </c>
      <c r="E11" s="18">
        <v>0</v>
      </c>
      <c r="F11" s="18">
        <v>2300</v>
      </c>
      <c r="G11" s="23">
        <f t="shared" si="0"/>
        <v>77.92502699999977</v>
      </c>
    </row>
    <row r="12" spans="2:7" ht="15">
      <c r="B12" s="29" t="s">
        <v>52</v>
      </c>
      <c r="C12" s="18">
        <v>2217.689345</v>
      </c>
      <c r="D12" s="18">
        <v>5.275707</v>
      </c>
      <c r="E12" s="18">
        <v>0</v>
      </c>
      <c r="F12" s="18">
        <v>2300</v>
      </c>
      <c r="G12" s="23">
        <f t="shared" si="0"/>
        <v>82.31065500000022</v>
      </c>
    </row>
    <row r="13" spans="2:7" ht="15.75" thickBot="1">
      <c r="B13" s="30" t="s">
        <v>53</v>
      </c>
      <c r="C13" s="9">
        <v>2212.413638</v>
      </c>
      <c r="D13" s="9">
        <v>4.675142</v>
      </c>
      <c r="E13" s="9">
        <v>0</v>
      </c>
      <c r="F13" s="18">
        <v>2300</v>
      </c>
      <c r="G13" s="23">
        <f t="shared" si="0"/>
        <v>87.58636200000001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6.048705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6.048788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6.048871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6.048954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6.049037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6.04912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6.049203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1317.457842</v>
      </c>
      <c r="D7" s="22">
        <v>6.771097</v>
      </c>
      <c r="E7" s="22">
        <v>0</v>
      </c>
      <c r="F7" s="18">
        <v>1500</v>
      </c>
      <c r="G7" s="23">
        <f>IF(F7-C7&gt;5,F7-C7,0)</f>
        <v>182.54215799999997</v>
      </c>
      <c r="H7" s="32"/>
    </row>
    <row r="8" spans="2:8" ht="15">
      <c r="B8" s="28" t="s">
        <v>48</v>
      </c>
      <c r="C8" s="18">
        <v>1310.686745</v>
      </c>
      <c r="D8" s="18">
        <v>6.82751</v>
      </c>
      <c r="E8" s="18">
        <v>0</v>
      </c>
      <c r="F8" s="18">
        <v>1500</v>
      </c>
      <c r="G8" s="23">
        <f aca="true" t="shared" si="0" ref="G8:G13">IF(F8-C8&gt;5,F8-C8,0)</f>
        <v>189.31325500000003</v>
      </c>
      <c r="H8" s="32"/>
    </row>
    <row r="9" spans="2:8" ht="15">
      <c r="B9" s="29" t="s">
        <v>49</v>
      </c>
      <c r="C9" s="18">
        <v>1303.859235</v>
      </c>
      <c r="D9" s="18">
        <v>6.776844</v>
      </c>
      <c r="E9" s="18">
        <v>0</v>
      </c>
      <c r="F9" s="18">
        <v>1500</v>
      </c>
      <c r="G9" s="23">
        <f t="shared" si="0"/>
        <v>196.1407650000001</v>
      </c>
      <c r="H9" s="32"/>
    </row>
    <row r="10" spans="2:8" ht="15">
      <c r="B10" s="29" t="s">
        <v>50</v>
      </c>
      <c r="C10" s="18">
        <v>1297.082391</v>
      </c>
      <c r="D10" s="18">
        <v>6.810587</v>
      </c>
      <c r="E10" s="18">
        <v>0</v>
      </c>
      <c r="F10" s="18">
        <v>1500</v>
      </c>
      <c r="G10" s="23">
        <f t="shared" si="0"/>
        <v>202.91760900000008</v>
      </c>
      <c r="H10" s="32"/>
    </row>
    <row r="11" spans="2:8" ht="15">
      <c r="B11" s="29" t="s">
        <v>51</v>
      </c>
      <c r="C11" s="18">
        <v>1290.271804</v>
      </c>
      <c r="D11" s="18">
        <v>6.851861</v>
      </c>
      <c r="E11" s="18">
        <v>0</v>
      </c>
      <c r="F11" s="18">
        <v>1500</v>
      </c>
      <c r="G11" s="23">
        <f t="shared" si="0"/>
        <v>209.72819600000003</v>
      </c>
      <c r="H11" s="32"/>
    </row>
    <row r="12" spans="2:7" ht="15">
      <c r="B12" s="29" t="s">
        <v>52</v>
      </c>
      <c r="C12" s="18">
        <v>1283.419943</v>
      </c>
      <c r="D12" s="18">
        <v>6.744201</v>
      </c>
      <c r="E12" s="18">
        <v>0</v>
      </c>
      <c r="F12" s="18">
        <v>1500</v>
      </c>
      <c r="G12" s="23">
        <f t="shared" si="0"/>
        <v>216.5800569999999</v>
      </c>
    </row>
    <row r="13" spans="2:7" ht="15.75" thickBot="1">
      <c r="B13" s="30" t="s">
        <v>53</v>
      </c>
      <c r="C13" s="9">
        <v>1276.675742</v>
      </c>
      <c r="D13" s="9">
        <v>6.651313</v>
      </c>
      <c r="E13" s="9">
        <v>0</v>
      </c>
      <c r="F13" s="18">
        <v>1500</v>
      </c>
      <c r="G13" s="23">
        <f t="shared" si="0"/>
        <v>223.3242580000001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737.762181</v>
      </c>
      <c r="D7" s="22">
        <v>6.921048</v>
      </c>
      <c r="E7" s="22">
        <v>0</v>
      </c>
      <c r="F7" s="18">
        <v>1300</v>
      </c>
      <c r="G7" s="23">
        <f>IF(F7-C7&gt;5,F7-C7,0)</f>
        <v>562.237819</v>
      </c>
    </row>
    <row r="8" spans="2:7" ht="15">
      <c r="B8" s="28" t="s">
        <v>48</v>
      </c>
      <c r="C8" s="18">
        <v>730.841133</v>
      </c>
      <c r="D8" s="18">
        <v>6.856449</v>
      </c>
      <c r="E8" s="18">
        <v>0</v>
      </c>
      <c r="F8" s="18">
        <v>1300</v>
      </c>
      <c r="G8" s="23">
        <f aca="true" t="shared" si="0" ref="G8:G13">IF(F8-C8&gt;5,F8-C8,0)</f>
        <v>569.158867</v>
      </c>
    </row>
    <row r="9" spans="2:7" ht="15">
      <c r="B9" s="29" t="s">
        <v>49</v>
      </c>
      <c r="C9" s="18">
        <v>723.984684</v>
      </c>
      <c r="D9" s="18">
        <v>6.883109</v>
      </c>
      <c r="E9" s="18">
        <v>0</v>
      </c>
      <c r="F9" s="18">
        <v>1300</v>
      </c>
      <c r="G9" s="23">
        <f t="shared" si="0"/>
        <v>576.015316</v>
      </c>
    </row>
    <row r="10" spans="2:7" ht="15">
      <c r="B10" s="29" t="s">
        <v>50</v>
      </c>
      <c r="C10" s="18">
        <v>717.101575</v>
      </c>
      <c r="D10" s="18">
        <v>6.98461</v>
      </c>
      <c r="E10" s="18">
        <v>0</v>
      </c>
      <c r="F10" s="18">
        <v>1300</v>
      </c>
      <c r="G10" s="23">
        <f t="shared" si="0"/>
        <v>582.898425</v>
      </c>
    </row>
    <row r="11" spans="2:7" ht="15">
      <c r="B11" s="29" t="s">
        <v>51</v>
      </c>
      <c r="C11" s="18">
        <v>710.116965</v>
      </c>
      <c r="D11" s="18">
        <v>6.982511</v>
      </c>
      <c r="E11" s="18">
        <v>0</v>
      </c>
      <c r="F11" s="18">
        <v>1300</v>
      </c>
      <c r="G11" s="23">
        <f t="shared" si="0"/>
        <v>589.883035</v>
      </c>
    </row>
    <row r="12" spans="2:7" ht="15">
      <c r="B12" s="29" t="s">
        <v>52</v>
      </c>
      <c r="C12" s="18">
        <v>703.134454</v>
      </c>
      <c r="D12" s="18">
        <v>6.930461</v>
      </c>
      <c r="E12" s="18">
        <v>0</v>
      </c>
      <c r="F12" s="18">
        <v>1300</v>
      </c>
      <c r="G12" s="23">
        <f t="shared" si="0"/>
        <v>596.865546</v>
      </c>
    </row>
    <row r="13" spans="2:7" ht="15.75" thickBot="1">
      <c r="B13" s="30" t="s">
        <v>53</v>
      </c>
      <c r="C13" s="9">
        <v>696.203993</v>
      </c>
      <c r="D13" s="9">
        <v>6.957893</v>
      </c>
      <c r="E13" s="9">
        <v>0</v>
      </c>
      <c r="F13" s="18">
        <v>1300</v>
      </c>
      <c r="G13" s="23">
        <f t="shared" si="0"/>
        <v>603.796007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2020-11-30T12:51:59Z</dcterms:modified>
  <cp:category/>
  <cp:version/>
  <cp:contentType/>
  <cp:contentStatus/>
</cp:coreProperties>
</file>