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<sst xmlns="http://schemas.openxmlformats.org/spreadsheetml/2006/main" count="211" uniqueCount="54">
  <si>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</si>
  <si>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</si>
  <si>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</si>
  <si>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</si>
  <si>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</si>
  <si>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</si>
  <si>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</si>
  <si>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</si>
  <si>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</si>
  <si>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</si>
  <si>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</si>
  <si>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</si>
  <si>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</si>
  <si>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</si>
  <si>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</si>
  <si>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</si>
  <si>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</si>
  <si>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</si>
  <si>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</si>
  <si>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</si>
  <si>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</si>
  <si>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</si>
  <si>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</si>
  <si>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</si>
  <si>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</si>
  <si>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</si>
  <si>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</si>
  <si>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</si>
  <si>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</si>
  <si>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</si>
  <si>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</si>
  <si>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</si>
  <si>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</si>
  <si>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</si>
  <si>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</si>
  <si>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</si>
  <si>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</si>
  <si>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</si>
  <si>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</si>
  <si>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</si>
  <si>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</si>
  <si>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</si>
  <si>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</si>
  <si>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</si>
  <si>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</si>
  <si>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</si>
  <si>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30.08.2020</t>
  </si>
  <si>
    <t>30.08.2020</t>
  </si>
  <si>
    <t>29.08.2020</t>
  </si>
  <si>
    <t>28.08.2020</t>
  </si>
  <si>
    <t>27.08.2020</t>
  </si>
  <si>
    <t>26.08.2020</t>
  </si>
  <si>
    <t>25.08.2020</t>
  </si>
  <si>
    <t>24.08.2020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</si>
</sst>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728.778423</v>
      </c>
      <c r="D9" s="17">
        <v>250</v>
      </c>
      <c r="E9" s="17">
        <f>'UGS Uhersko'!C7</f>
        <v>478.778423</v>
      </c>
      <c r="F9" s="17">
        <f>'UGS Uhersko'!D7</f>
        <v>8.388243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15248.648090604</v>
      </c>
      <c r="D10" s="18">
        <v>3700</v>
      </c>
      <c r="E10" s="18">
        <f>'UGS Bilche-Volitsko Uhersko'!C7</f>
        <v>11548.648090604</v>
      </c>
      <c r="F10" s="18">
        <f>'UGS Bilche-Volitsko Uhersko'!D7</f>
        <v>54.537828</v>
      </c>
      <c r="G10" s="18">
        <f>'UGS Bilche-Volitsko Uhersko'!E7</f>
        <v>0.000483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2716.914556</v>
      </c>
      <c r="D11" s="18">
        <v>622</v>
      </c>
      <c r="E11" s="18">
        <f>'UGS Dashavske'!C7</f>
        <v>2094.914556</v>
      </c>
      <c r="F11" s="18">
        <f>'UGS Dashavske'!D7</f>
        <v>15.81612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1127.049428</v>
      </c>
      <c r="D12" s="18"/>
      <c r="E12" s="18">
        <f>'UGS Oparske'!C7</f>
        <v>1127.049428</v>
      </c>
      <c r="F12" s="18">
        <f>'UGS Oparske'!D7</f>
        <v>5.664478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2185.248921</v>
      </c>
      <c r="D13" s="18"/>
      <c r="E13" s="18">
        <f>'UGS Bogordchanske'!C7</f>
        <v>2185.248921</v>
      </c>
      <c r="F13" s="18">
        <f>'UGS Bogordchanske'!D7</f>
        <v>7.970493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96.049671</v>
      </c>
      <c r="D14" s="18">
        <v>90</v>
      </c>
      <c r="E14" s="18">
        <f>'UGS Olushivske'!C7</f>
        <v>6.049671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1242.842111</v>
      </c>
      <c r="D15" s="18"/>
      <c r="E15" s="18">
        <f>'UGS Mryn'!C7</f>
        <v>1242.842111</v>
      </c>
      <c r="F15" s="18">
        <f>'UGS Mryn'!D7</f>
        <v>7.13588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661.638409</v>
      </c>
      <c r="D16" s="18"/>
      <c r="E16" s="18">
        <f>'UGS Solohivske'!C7</f>
        <v>661.638409</v>
      </c>
      <c r="F16" s="18">
        <f>'UGS Solohivske'!D7</f>
        <v>6.975442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569.709825</v>
      </c>
      <c r="D17" s="18"/>
      <c r="E17" s="18">
        <f>'UGS Proletarske'!C7</f>
        <v>569.709825</v>
      </c>
      <c r="F17" s="18">
        <f>'UGS Proletarske'!D7</f>
        <v>3.579163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695.090307</v>
      </c>
      <c r="D18" s="18"/>
      <c r="E18" s="18">
        <f>'UGS Kehychivske'!C7</f>
        <v>695.090307</v>
      </c>
      <c r="F18" s="18">
        <f>'UGS Kehychivske'!D7</f>
        <v>0</v>
      </c>
      <c r="G18" s="18">
        <f>'UGS Kehychivske'!E7</f>
        <v>4E-06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80.749497</v>
      </c>
      <c r="D19" s="18"/>
      <c r="E19" s="18">
        <f>'UGS Krasnopopivske'!C7</f>
        <v>80.749497</v>
      </c>
      <c r="F19" s="18">
        <f>'UGS Krasnopopivske'!D7</f>
        <v>0</v>
      </c>
      <c r="G19" s="18">
        <f>'UGS Krasnopopivske'!E7</f>
        <v>0.000188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0.000188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25528.582922603997</v>
      </c>
      <c r="D21" s="38">
        <f>SUM(D9:D20)</f>
        <v>4662</v>
      </c>
      <c r="E21" s="39">
        <f>SUM(E9:E20)</f>
        <v>20866.582922603997</v>
      </c>
      <c r="F21" s="39">
        <f>SUM(F9:F19)</f>
        <v>110.067647</v>
      </c>
      <c r="G21" s="39">
        <f>SUM(G9:G19)</f>
        <v>0.0007559999999999999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4644.077077396003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569.709825</v>
      </c>
      <c r="D7" s="22">
        <v>3.579163</v>
      </c>
      <c r="E7" s="22">
        <v>0</v>
      </c>
      <c r="F7" s="18">
        <v>1000</v>
      </c>
      <c r="G7" s="23">
        <f>IF(F7-C7&gt;5,F7-C7,0)</f>
        <v>430.290175</v>
      </c>
    </row>
    <row r="8" spans="2:7" ht="15">
      <c r="B8" s="28" t="s">
        <v>48</v>
      </c>
      <c r="C8" s="18">
        <v>566.130662</v>
      </c>
      <c r="D8" s="18">
        <v>3.58024</v>
      </c>
      <c r="E8" s="18">
        <v>0</v>
      </c>
      <c r="F8" s="18">
        <v>1000</v>
      </c>
      <c r="G8" s="23">
        <f aca="true" t="shared" si="0" ref="G8:G13">IF(F8-C8&gt;5,F8-C8,0)</f>
        <v>433.86933799999997</v>
      </c>
    </row>
    <row r="9" spans="2:7" ht="15">
      <c r="B9" s="29" t="s">
        <v>49</v>
      </c>
      <c r="C9" s="18">
        <v>562.550422</v>
      </c>
      <c r="D9" s="18">
        <v>3.612677</v>
      </c>
      <c r="E9" s="18">
        <v>3.3E-05</v>
      </c>
      <c r="F9" s="18">
        <v>1000</v>
      </c>
      <c r="G9" s="23">
        <f t="shared" si="0"/>
        <v>437.449578</v>
      </c>
    </row>
    <row r="10" spans="2:7" ht="15">
      <c r="B10" s="29" t="s">
        <v>50</v>
      </c>
      <c r="C10" s="18">
        <v>558.937778</v>
      </c>
      <c r="D10" s="18">
        <v>3.66458</v>
      </c>
      <c r="E10" s="18">
        <v>0</v>
      </c>
      <c r="F10" s="18">
        <v>1000</v>
      </c>
      <c r="G10" s="23">
        <f t="shared" si="0"/>
        <v>441.062222</v>
      </c>
    </row>
    <row r="11" spans="2:7" ht="15">
      <c r="B11" s="29" t="s">
        <v>51</v>
      </c>
      <c r="C11" s="18">
        <v>555.273198</v>
      </c>
      <c r="D11" s="18">
        <v>3.698893</v>
      </c>
      <c r="E11" s="18">
        <v>0</v>
      </c>
      <c r="F11" s="18">
        <v>1000</v>
      </c>
      <c r="G11" s="23">
        <f t="shared" si="0"/>
        <v>444.726802</v>
      </c>
    </row>
    <row r="12" spans="2:7" ht="15">
      <c r="B12" s="29" t="s">
        <v>52</v>
      </c>
      <c r="C12" s="18">
        <v>551.574305</v>
      </c>
      <c r="D12" s="18">
        <v>3.700509</v>
      </c>
      <c r="E12" s="18">
        <v>0</v>
      </c>
      <c r="F12" s="18">
        <v>1000</v>
      </c>
      <c r="G12" s="23">
        <f t="shared" si="0"/>
        <v>448.425695</v>
      </c>
    </row>
    <row r="13" spans="2:7" ht="15.75" thickBot="1">
      <c r="B13" s="30" t="s">
        <v>53</v>
      </c>
      <c r="C13" s="9">
        <v>547.873796</v>
      </c>
      <c r="D13" s="9">
        <v>3.703492</v>
      </c>
      <c r="E13" s="9">
        <v>0</v>
      </c>
      <c r="F13" s="18">
        <v>1000</v>
      </c>
      <c r="G13" s="23">
        <f t="shared" si="0"/>
        <v>452.12620400000003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695.090307</v>
      </c>
      <c r="D7" s="22">
        <v>0</v>
      </c>
      <c r="E7" s="22">
        <v>4E-06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695.090311</v>
      </c>
      <c r="D8" s="18">
        <v>0</v>
      </c>
      <c r="E8" s="18">
        <v>5E-06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695.090316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695.090322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695.090328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695.090334</v>
      </c>
      <c r="D12" s="18">
        <v>0</v>
      </c>
      <c r="E12" s="18">
        <v>2.1E-05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695.090355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80.749497</v>
      </c>
      <c r="D7" s="22">
        <v>0</v>
      </c>
      <c r="E7" s="22">
        <v>0.000188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80.749685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80.749874</v>
      </c>
      <c r="D9" s="18">
        <v>0</v>
      </c>
      <c r="E9" s="18">
        <v>0.000192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80.750066</v>
      </c>
      <c r="D10" s="18">
        <v>0</v>
      </c>
      <c r="E10" s="18">
        <v>0.000188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80.750254</v>
      </c>
      <c r="D11" s="18">
        <v>0</v>
      </c>
      <c r="E11" s="18">
        <v>0.000188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80.750442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80.750631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80.749497</v>
      </c>
      <c r="D7" s="22">
        <v>0</v>
      </c>
      <c r="E7" s="22">
        <v>0.000188</v>
      </c>
      <c r="F7" s="18">
        <v>400</v>
      </c>
      <c r="G7" s="23">
        <f>F7-C7</f>
        <v>319.250503</v>
      </c>
    </row>
    <row r="8" spans="2:7" ht="15">
      <c r="B8" s="6" t="s">
        <v>48</v>
      </c>
      <c r="C8" s="18">
        <v>80.749685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319.250315</v>
      </c>
    </row>
    <row r="9" spans="2:7" ht="15">
      <c r="B9" s="7" t="s">
        <v>49</v>
      </c>
      <c r="C9" s="18">
        <v>80.749874</v>
      </c>
      <c r="D9" s="18">
        <v>0</v>
      </c>
      <c r="E9" s="18">
        <v>0.000192</v>
      </c>
      <c r="F9" s="18">
        <v>400</v>
      </c>
      <c r="G9" s="23">
        <f t="shared" si="0"/>
        <v>319.250126</v>
      </c>
    </row>
    <row r="10" spans="2:7" ht="15">
      <c r="B10" s="7" t="s">
        <v>50</v>
      </c>
      <c r="C10" s="18">
        <v>80.750066</v>
      </c>
      <c r="D10" s="18">
        <v>0</v>
      </c>
      <c r="E10" s="18">
        <v>0.000188</v>
      </c>
      <c r="F10" s="18">
        <v>400</v>
      </c>
      <c r="G10" s="23">
        <f t="shared" si="0"/>
        <v>319.249934</v>
      </c>
    </row>
    <row r="11" spans="2:7" ht="15">
      <c r="B11" s="7" t="s">
        <v>51</v>
      </c>
      <c r="C11" s="18">
        <v>80.750254</v>
      </c>
      <c r="D11" s="18">
        <v>0</v>
      </c>
      <c r="E11" s="18">
        <v>0.000188</v>
      </c>
      <c r="F11" s="18">
        <v>400</v>
      </c>
      <c r="G11" s="23">
        <f t="shared" si="0"/>
        <v>319.249746</v>
      </c>
    </row>
    <row r="12" spans="2:7" ht="15">
      <c r="B12" s="7" t="s">
        <v>52</v>
      </c>
      <c r="C12" s="18">
        <v>80.750442</v>
      </c>
      <c r="D12" s="18">
        <v>0</v>
      </c>
      <c r="E12" s="18">
        <v>0.000189</v>
      </c>
      <c r="F12" s="18">
        <v>400</v>
      </c>
      <c r="G12" s="23">
        <f t="shared" si="0"/>
        <v>319.249558</v>
      </c>
    </row>
    <row r="13" spans="2:7" ht="15.75" thickBot="1">
      <c r="B13" s="8" t="s">
        <v>53</v>
      </c>
      <c r="C13" s="9">
        <v>80.750631</v>
      </c>
      <c r="D13" s="9">
        <v>0</v>
      </c>
      <c r="E13" s="9">
        <v>0.000189</v>
      </c>
      <c r="F13" s="18">
        <v>400</v>
      </c>
      <c r="G13" s="23">
        <f t="shared" si="0"/>
        <v>319.249369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478.778423</v>
      </c>
      <c r="D7" s="22">
        <v>8.388243</v>
      </c>
      <c r="E7" s="22">
        <v>0</v>
      </c>
      <c r="F7" s="17">
        <v>1900</v>
      </c>
      <c r="G7" s="23">
        <f>IF(F7-C7&gt;5,F7-C7,0)</f>
        <v>1421.221577</v>
      </c>
    </row>
    <row r="8" spans="2:7" ht="15">
      <c r="B8" s="28" t="s">
        <v>48</v>
      </c>
      <c r="C8" s="18">
        <v>470.39018</v>
      </c>
      <c r="D8" s="18">
        <v>8.556657</v>
      </c>
      <c r="E8" s="18">
        <v>0</v>
      </c>
      <c r="F8" s="17">
        <v>1900</v>
      </c>
      <c r="G8" s="23">
        <f aca="true" t="shared" si="0" ref="G8:G13">IF(F8-C8&gt;5,F8-C8,0)</f>
        <v>1429.6098200000001</v>
      </c>
    </row>
    <row r="9" spans="2:7" ht="15">
      <c r="B9" s="29" t="s">
        <v>49</v>
      </c>
      <c r="C9" s="18">
        <v>461.833523</v>
      </c>
      <c r="D9" s="18">
        <v>8.388369</v>
      </c>
      <c r="E9" s="18">
        <v>0</v>
      </c>
      <c r="F9" s="17">
        <v>1900</v>
      </c>
      <c r="G9" s="23">
        <f t="shared" si="0"/>
        <v>1438.166477</v>
      </c>
    </row>
    <row r="10" spans="2:7" ht="15">
      <c r="B10" s="29" t="s">
        <v>50</v>
      </c>
      <c r="C10" s="18">
        <v>453.445154</v>
      </c>
      <c r="D10" s="18">
        <v>7.922071</v>
      </c>
      <c r="E10" s="18">
        <v>0</v>
      </c>
      <c r="F10" s="17">
        <v>1900</v>
      </c>
      <c r="G10" s="23">
        <f t="shared" si="0"/>
        <v>1446.554846</v>
      </c>
    </row>
    <row r="11" spans="2:7" ht="15">
      <c r="B11" s="29" t="s">
        <v>51</v>
      </c>
      <c r="C11" s="18">
        <v>445.523083</v>
      </c>
      <c r="D11" s="18">
        <v>8.162135</v>
      </c>
      <c r="E11" s="18">
        <v>0</v>
      </c>
      <c r="F11" s="17">
        <v>1900</v>
      </c>
      <c r="G11" s="23">
        <f t="shared" si="0"/>
        <v>1454.476917</v>
      </c>
    </row>
    <row r="12" spans="2:7" ht="15">
      <c r="B12" s="29" t="s">
        <v>52</v>
      </c>
      <c r="C12" s="18">
        <v>437.360948</v>
      </c>
      <c r="D12" s="18">
        <v>8.288341</v>
      </c>
      <c r="E12" s="18">
        <v>0</v>
      </c>
      <c r="F12" s="17">
        <v>1900</v>
      </c>
      <c r="G12" s="23">
        <f t="shared" si="0"/>
        <v>1462.639052</v>
      </c>
    </row>
    <row r="13" spans="2:7" ht="15.75" thickBot="1">
      <c r="B13" s="30" t="s">
        <v>53</v>
      </c>
      <c r="C13" s="9">
        <v>429.072607</v>
      </c>
      <c r="D13" s="9">
        <v>8.396118</v>
      </c>
      <c r="E13" s="9">
        <v>0</v>
      </c>
      <c r="F13" s="17">
        <v>1900</v>
      </c>
      <c r="G13" s="23">
        <f t="shared" si="0"/>
        <v>1470.927393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11548.648090604</v>
      </c>
      <c r="D7" s="22">
        <v>54.537828</v>
      </c>
      <c r="E7" s="22">
        <v>0.000483</v>
      </c>
      <c r="F7" s="26">
        <f>'[1]Всі_ПСГ'!$F$8</f>
        <v>17050</v>
      </c>
      <c r="G7" s="23">
        <f>IF(F7-C7&gt;5,F7-C7,0)</f>
        <v>5501.351909396</v>
      </c>
    </row>
    <row r="8" spans="2:8" ht="15">
      <c r="B8" s="28" t="s">
        <v>48</v>
      </c>
      <c r="C8" s="18">
        <v>11494.110745604</v>
      </c>
      <c r="D8" s="18">
        <v>54.253831</v>
      </c>
      <c r="E8" s="18">
        <v>0.000481</v>
      </c>
      <c r="F8" s="26">
        <f>'[1]Всі_ПСГ'!$F$8</f>
        <v>17050</v>
      </c>
      <c r="G8" s="23">
        <f aca="true" t="shared" si="0" ref="G8:G13">IF(F8-C8&gt;5,F8-C8,0)</f>
        <v>5555.889254395999</v>
      </c>
      <c r="H8" s="11"/>
    </row>
    <row r="9" spans="2:8" ht="15">
      <c r="B9" s="29" t="s">
        <v>49</v>
      </c>
      <c r="C9" s="18">
        <v>11439.857395604</v>
      </c>
      <c r="D9" s="18">
        <v>53.800121</v>
      </c>
      <c r="E9" s="18">
        <v>0.000481</v>
      </c>
      <c r="F9" s="26">
        <f>'[1]Всі_ПСГ'!$F$8</f>
        <v>17050</v>
      </c>
      <c r="G9" s="23">
        <f t="shared" si="0"/>
        <v>5610.142604396</v>
      </c>
      <c r="H9" s="11"/>
    </row>
    <row r="10" spans="2:8" ht="15">
      <c r="B10" s="29" t="s">
        <v>50</v>
      </c>
      <c r="C10" s="18">
        <v>11386.057755604</v>
      </c>
      <c r="D10" s="18">
        <v>54.180932</v>
      </c>
      <c r="E10" s="18">
        <v>0.000481</v>
      </c>
      <c r="F10" s="26">
        <f>'[1]Всі_ПСГ'!$F$8</f>
        <v>17050</v>
      </c>
      <c r="G10" s="23">
        <f t="shared" si="0"/>
        <v>5663.942244395999</v>
      </c>
      <c r="H10" s="11"/>
    </row>
    <row r="11" spans="2:8" ht="15">
      <c r="B11" s="29" t="s">
        <v>51</v>
      </c>
      <c r="C11" s="18">
        <v>11331.877304604</v>
      </c>
      <c r="D11" s="18">
        <v>54.52196</v>
      </c>
      <c r="E11" s="18">
        <v>0.000483</v>
      </c>
      <c r="F11" s="26">
        <f>'[1]Всі_ПСГ'!$F$8</f>
        <v>17050</v>
      </c>
      <c r="G11" s="23">
        <f t="shared" si="0"/>
        <v>5718.1226953959995</v>
      </c>
      <c r="H11" s="11"/>
    </row>
    <row r="12" spans="2:8" ht="15">
      <c r="B12" s="29" t="s">
        <v>52</v>
      </c>
      <c r="C12" s="18">
        <v>11277.355827604</v>
      </c>
      <c r="D12" s="18">
        <v>54.572381</v>
      </c>
      <c r="E12" s="18">
        <v>0.000483</v>
      </c>
      <c r="F12" s="26">
        <f>'[1]Всі_ПСГ'!$F$8</f>
        <v>17050</v>
      </c>
      <c r="G12" s="23">
        <f t="shared" si="0"/>
        <v>5772.644172396</v>
      </c>
      <c r="H12" s="11"/>
    </row>
    <row r="13" spans="2:8" ht="15.75" thickBot="1">
      <c r="B13" s="30" t="s">
        <v>53</v>
      </c>
      <c r="C13" s="9">
        <v>11222.783929604</v>
      </c>
      <c r="D13" s="9">
        <v>55.336948</v>
      </c>
      <c r="E13" s="9">
        <v>0.000481</v>
      </c>
      <c r="F13" s="26">
        <f>'[1]Всі_ПСГ'!$F$8</f>
        <v>17050</v>
      </c>
      <c r="G13" s="23">
        <f t="shared" si="0"/>
        <v>5827.216070396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2094.914556</v>
      </c>
      <c r="D7" s="22">
        <v>15.81612</v>
      </c>
      <c r="E7" s="22">
        <v>0</v>
      </c>
      <c r="F7" s="18">
        <v>2150</v>
      </c>
      <c r="G7" s="23">
        <f>IF(F7-C7&gt;5,F7-C7,0)</f>
        <v>55.085443999999825</v>
      </c>
    </row>
    <row r="8" spans="2:7" ht="15">
      <c r="B8" s="28" t="s">
        <v>48</v>
      </c>
      <c r="C8" s="18">
        <v>2079.098436</v>
      </c>
      <c r="D8" s="18">
        <v>15.983556</v>
      </c>
      <c r="E8" s="18">
        <v>0</v>
      </c>
      <c r="F8" s="18">
        <v>2150</v>
      </c>
      <c r="G8" s="23">
        <f aca="true" t="shared" si="0" ref="G8:G13">IF(F8-C8&gt;5,F8-C8,0)</f>
        <v>70.90156399999978</v>
      </c>
    </row>
    <row r="9" spans="2:7" ht="15">
      <c r="B9" s="29" t="s">
        <v>49</v>
      </c>
      <c r="C9" s="18">
        <v>2063.11488</v>
      </c>
      <c r="D9" s="18">
        <v>16.726842</v>
      </c>
      <c r="E9" s="18">
        <v>0</v>
      </c>
      <c r="F9" s="18">
        <v>2150</v>
      </c>
      <c r="G9" s="23">
        <f t="shared" si="0"/>
        <v>86.88511999999992</v>
      </c>
    </row>
    <row r="10" spans="2:7" ht="15">
      <c r="B10" s="29" t="s">
        <v>50</v>
      </c>
      <c r="C10" s="18">
        <v>2046.388038</v>
      </c>
      <c r="D10" s="18">
        <v>17.086606</v>
      </c>
      <c r="E10" s="18">
        <v>0</v>
      </c>
      <c r="F10" s="18">
        <v>2150</v>
      </c>
      <c r="G10" s="23">
        <f t="shared" si="0"/>
        <v>103.61196199999995</v>
      </c>
    </row>
    <row r="11" spans="2:7" ht="15">
      <c r="B11" s="29" t="s">
        <v>51</v>
      </c>
      <c r="C11" s="18">
        <v>2029.301432</v>
      </c>
      <c r="D11" s="18">
        <v>17.120105</v>
      </c>
      <c r="E11" s="18">
        <v>0</v>
      </c>
      <c r="F11" s="18">
        <v>2150</v>
      </c>
      <c r="G11" s="23">
        <f t="shared" si="0"/>
        <v>120.69856800000002</v>
      </c>
    </row>
    <row r="12" spans="2:7" ht="15">
      <c r="B12" s="29" t="s">
        <v>52</v>
      </c>
      <c r="C12" s="18">
        <v>2012.181327</v>
      </c>
      <c r="D12" s="18">
        <v>17.218086</v>
      </c>
      <c r="E12" s="18">
        <v>0</v>
      </c>
      <c r="F12" s="18">
        <v>2150</v>
      </c>
      <c r="G12" s="23">
        <f t="shared" si="0"/>
        <v>137.818673</v>
      </c>
    </row>
    <row r="13" spans="2:7" ht="15.75" thickBot="1">
      <c r="B13" s="30" t="s">
        <v>53</v>
      </c>
      <c r="C13" s="9">
        <v>1994.963261</v>
      </c>
      <c r="D13" s="9">
        <v>17.817938</v>
      </c>
      <c r="E13" s="9">
        <v>0</v>
      </c>
      <c r="F13" s="18">
        <v>2150</v>
      </c>
      <c r="G13" s="23">
        <f t="shared" si="0"/>
        <v>155.0367389999999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1127.049428</v>
      </c>
      <c r="D7" s="22">
        <v>5.664478</v>
      </c>
      <c r="E7" s="22">
        <v>0</v>
      </c>
      <c r="F7" s="18">
        <v>1920</v>
      </c>
      <c r="G7" s="23">
        <f>IF(F7-C7&gt;5,F7-C7,0)</f>
        <v>792.950572</v>
      </c>
    </row>
    <row r="8" spans="2:7" ht="15">
      <c r="B8" s="28" t="s">
        <v>48</v>
      </c>
      <c r="C8" s="18">
        <v>1121.38495</v>
      </c>
      <c r="D8" s="18">
        <v>6.412647</v>
      </c>
      <c r="E8" s="18">
        <v>0</v>
      </c>
      <c r="F8" s="18">
        <v>1920</v>
      </c>
      <c r="G8" s="23">
        <f aca="true" t="shared" si="0" ref="G8:G13">IF(F8-C8&gt;5,F8-C8,0)</f>
        <v>798.6150500000001</v>
      </c>
    </row>
    <row r="9" spans="2:7" ht="15">
      <c r="B9" s="29" t="s">
        <v>49</v>
      </c>
      <c r="C9" s="18">
        <v>1114.972303</v>
      </c>
      <c r="D9" s="18">
        <v>6.405193</v>
      </c>
      <c r="E9" s="18">
        <v>0</v>
      </c>
      <c r="F9" s="18">
        <v>1920</v>
      </c>
      <c r="G9" s="23">
        <f t="shared" si="0"/>
        <v>805.027697</v>
      </c>
    </row>
    <row r="10" spans="2:7" ht="15">
      <c r="B10" s="29" t="s">
        <v>50</v>
      </c>
      <c r="C10" s="18">
        <v>1108.56711</v>
      </c>
      <c r="D10" s="18">
        <v>6.313341</v>
      </c>
      <c r="E10" s="18">
        <v>0</v>
      </c>
      <c r="F10" s="18">
        <v>1920</v>
      </c>
      <c r="G10" s="23">
        <f t="shared" si="0"/>
        <v>811.43289</v>
      </c>
    </row>
    <row r="11" spans="2:7" ht="15">
      <c r="B11" s="29" t="s">
        <v>51</v>
      </c>
      <c r="C11" s="18">
        <v>1102.253769</v>
      </c>
      <c r="D11" s="18">
        <v>6.279272</v>
      </c>
      <c r="E11" s="18">
        <v>0</v>
      </c>
      <c r="F11" s="18">
        <v>1920</v>
      </c>
      <c r="G11" s="23">
        <f t="shared" si="0"/>
        <v>817.7462310000001</v>
      </c>
    </row>
    <row r="12" spans="2:7" ht="15">
      <c r="B12" s="29" t="s">
        <v>52</v>
      </c>
      <c r="C12" s="18">
        <v>1095.974497</v>
      </c>
      <c r="D12" s="18">
        <v>6.344798</v>
      </c>
      <c r="E12" s="18">
        <v>0</v>
      </c>
      <c r="F12" s="18">
        <v>1920</v>
      </c>
      <c r="G12" s="23">
        <f t="shared" si="0"/>
        <v>824.0255030000001</v>
      </c>
    </row>
    <row r="13" spans="2:7" ht="15.75" thickBot="1">
      <c r="B13" s="30" t="s">
        <v>53</v>
      </c>
      <c r="C13" s="9">
        <v>1089.629699</v>
      </c>
      <c r="D13" s="9">
        <v>6.449275</v>
      </c>
      <c r="E13" s="9">
        <v>0</v>
      </c>
      <c r="F13" s="18">
        <v>1920</v>
      </c>
      <c r="G13" s="23">
        <f t="shared" si="0"/>
        <v>830.3703009999999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2185.248921</v>
      </c>
      <c r="D7" s="22">
        <v>7.970493</v>
      </c>
      <c r="E7" s="22">
        <v>0</v>
      </c>
      <c r="F7" s="18">
        <v>2300</v>
      </c>
      <c r="G7" s="23">
        <f aca="true" t="shared" si="0" ref="G7:G13">IF(F7-C7&gt;3,F7-C7,0)</f>
        <v>114.75107900000012</v>
      </c>
    </row>
    <row r="8" spans="2:7" ht="15">
      <c r="B8" s="28" t="s">
        <v>48</v>
      </c>
      <c r="C8" s="18">
        <v>2177.278428</v>
      </c>
      <c r="D8" s="18">
        <v>7.816864</v>
      </c>
      <c r="E8" s="18">
        <v>0</v>
      </c>
      <c r="F8" s="18">
        <v>2300</v>
      </c>
      <c r="G8" s="23">
        <f t="shared" si="0"/>
        <v>122.72157199999992</v>
      </c>
    </row>
    <row r="9" spans="2:7" ht="15">
      <c r="B9" s="29" t="s">
        <v>49</v>
      </c>
      <c r="C9" s="18">
        <v>2169.461564</v>
      </c>
      <c r="D9" s="18">
        <v>7.421115</v>
      </c>
      <c r="E9" s="18">
        <v>0</v>
      </c>
      <c r="F9" s="18">
        <v>2300</v>
      </c>
      <c r="G9" s="23">
        <f t="shared" si="0"/>
        <v>130.53843599999982</v>
      </c>
    </row>
    <row r="10" spans="2:7" ht="15">
      <c r="B10" s="29" t="s">
        <v>50</v>
      </c>
      <c r="C10" s="18">
        <v>2162.040449</v>
      </c>
      <c r="D10" s="18">
        <v>7.187064</v>
      </c>
      <c r="E10" s="18">
        <v>0</v>
      </c>
      <c r="F10" s="18">
        <v>2300</v>
      </c>
      <c r="G10" s="23">
        <f t="shared" si="0"/>
        <v>137.95955099999992</v>
      </c>
    </row>
    <row r="11" spans="2:7" ht="15">
      <c r="B11" s="29" t="s">
        <v>51</v>
      </c>
      <c r="C11" s="18">
        <v>2154.853385</v>
      </c>
      <c r="D11" s="18">
        <v>7.666514</v>
      </c>
      <c r="E11" s="18">
        <v>0</v>
      </c>
      <c r="F11" s="18">
        <v>2300</v>
      </c>
      <c r="G11" s="23">
        <f t="shared" si="0"/>
        <v>145.1466150000001</v>
      </c>
    </row>
    <row r="12" spans="2:7" ht="15">
      <c r="B12" s="29" t="s">
        <v>52</v>
      </c>
      <c r="C12" s="18">
        <v>2147.186871</v>
      </c>
      <c r="D12" s="18">
        <v>7.3104</v>
      </c>
      <c r="E12" s="18">
        <v>0</v>
      </c>
      <c r="F12" s="18">
        <v>2300</v>
      </c>
      <c r="G12" s="23">
        <f t="shared" si="0"/>
        <v>152.81312900000012</v>
      </c>
    </row>
    <row r="13" spans="2:7" ht="15.75" thickBot="1">
      <c r="B13" s="30" t="s">
        <v>53</v>
      </c>
      <c r="C13" s="9">
        <v>2139.876471</v>
      </c>
      <c r="D13" s="9">
        <v>6.420304</v>
      </c>
      <c r="E13" s="9">
        <v>0</v>
      </c>
      <c r="F13" s="18">
        <v>2300</v>
      </c>
      <c r="G13" s="23">
        <f t="shared" si="0"/>
        <v>160.12352899999996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6.049671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6.049752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6.049833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6.049914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6.049995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6.050076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6.050157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1242.842111</v>
      </c>
      <c r="D7" s="22">
        <v>7.13588</v>
      </c>
      <c r="E7" s="22">
        <v>0</v>
      </c>
      <c r="F7" s="18">
        <v>1500</v>
      </c>
      <c r="G7" s="23">
        <f>IF(F7-C7&gt;5,F7-C7,0)</f>
        <v>257.15788900000007</v>
      </c>
      <c r="H7" s="32"/>
    </row>
    <row r="8" spans="2:8" ht="15">
      <c r="B8" s="28" t="s">
        <v>48</v>
      </c>
      <c r="C8" s="18">
        <v>1235.706231</v>
      </c>
      <c r="D8" s="18">
        <v>7.164495</v>
      </c>
      <c r="E8" s="18">
        <v>0</v>
      </c>
      <c r="F8" s="18">
        <v>1500</v>
      </c>
      <c r="G8" s="23">
        <f aca="true" t="shared" si="0" ref="G8:G13">IF(F8-C8&gt;5,F8-C8,0)</f>
        <v>264.2937690000001</v>
      </c>
      <c r="H8" s="32"/>
    </row>
    <row r="9" spans="2:8" ht="15">
      <c r="B9" s="29" t="s">
        <v>49</v>
      </c>
      <c r="C9" s="18">
        <v>1228.541736</v>
      </c>
      <c r="D9" s="18">
        <v>7.234646</v>
      </c>
      <c r="E9" s="18">
        <v>0</v>
      </c>
      <c r="F9" s="18">
        <v>1500</v>
      </c>
      <c r="G9" s="23">
        <f t="shared" si="0"/>
        <v>271.4582640000001</v>
      </c>
      <c r="H9" s="32"/>
    </row>
    <row r="10" spans="2:8" ht="15">
      <c r="B10" s="29" t="s">
        <v>50</v>
      </c>
      <c r="C10" s="18">
        <v>1221.30709</v>
      </c>
      <c r="D10" s="18">
        <v>7.134003</v>
      </c>
      <c r="E10" s="18">
        <v>0</v>
      </c>
      <c r="F10" s="18">
        <v>1500</v>
      </c>
      <c r="G10" s="23">
        <f t="shared" si="0"/>
        <v>278.69291</v>
      </c>
      <c r="H10" s="32"/>
    </row>
    <row r="11" spans="2:8" ht="15">
      <c r="B11" s="29" t="s">
        <v>51</v>
      </c>
      <c r="C11" s="18">
        <v>1214.173087</v>
      </c>
      <c r="D11" s="18">
        <v>7.043809</v>
      </c>
      <c r="E11" s="18">
        <v>0</v>
      </c>
      <c r="F11" s="18">
        <v>1500</v>
      </c>
      <c r="G11" s="23">
        <f t="shared" si="0"/>
        <v>285.8269130000001</v>
      </c>
      <c r="H11" s="32"/>
    </row>
    <row r="12" spans="2:7" ht="15">
      <c r="B12" s="29" t="s">
        <v>52</v>
      </c>
      <c r="C12" s="18">
        <v>1207.129278</v>
      </c>
      <c r="D12" s="18">
        <v>6.979187</v>
      </c>
      <c r="E12" s="18">
        <v>0</v>
      </c>
      <c r="F12" s="18">
        <v>1500</v>
      </c>
      <c r="G12" s="23">
        <f t="shared" si="0"/>
        <v>292.8707219999999</v>
      </c>
    </row>
    <row r="13" spans="2:7" ht="15.75" thickBot="1">
      <c r="B13" s="30" t="s">
        <v>53</v>
      </c>
      <c r="C13" s="9">
        <v>1200.150091</v>
      </c>
      <c r="D13" s="9">
        <v>6.500433</v>
      </c>
      <c r="E13" s="9">
        <v>0</v>
      </c>
      <c r="F13" s="18">
        <v>1500</v>
      </c>
      <c r="G13" s="23">
        <f t="shared" si="0"/>
        <v>299.849909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661.638409</v>
      </c>
      <c r="D7" s="22">
        <v>6.975442</v>
      </c>
      <c r="E7" s="22">
        <v>0</v>
      </c>
      <c r="F7" s="18">
        <v>1300</v>
      </c>
      <c r="G7" s="23">
        <f>IF(F7-C7&gt;5,F7-C7,0)</f>
        <v>638.361591</v>
      </c>
    </row>
    <row r="8" spans="2:7" ht="15">
      <c r="B8" s="28" t="s">
        <v>48</v>
      </c>
      <c r="C8" s="18">
        <v>654.662967</v>
      </c>
      <c r="D8" s="18">
        <v>6.961644</v>
      </c>
      <c r="E8" s="18">
        <v>0</v>
      </c>
      <c r="F8" s="18">
        <v>1300</v>
      </c>
      <c r="G8" s="23">
        <f aca="true" t="shared" si="0" ref="G8:G13">IF(F8-C8&gt;5,F8-C8,0)</f>
        <v>645.337033</v>
      </c>
    </row>
    <row r="9" spans="2:7" ht="15">
      <c r="B9" s="29" t="s">
        <v>49</v>
      </c>
      <c r="C9" s="18">
        <v>647.701323</v>
      </c>
      <c r="D9" s="18">
        <v>6.917538</v>
      </c>
      <c r="E9" s="18">
        <v>0</v>
      </c>
      <c r="F9" s="18">
        <v>1300</v>
      </c>
      <c r="G9" s="23">
        <f t="shared" si="0"/>
        <v>652.298677</v>
      </c>
    </row>
    <row r="10" spans="2:7" ht="15">
      <c r="B10" s="29" t="s">
        <v>50</v>
      </c>
      <c r="C10" s="18">
        <v>640.783785</v>
      </c>
      <c r="D10" s="18">
        <v>6.865015</v>
      </c>
      <c r="E10" s="18">
        <v>0</v>
      </c>
      <c r="F10" s="18">
        <v>1300</v>
      </c>
      <c r="G10" s="23">
        <f t="shared" si="0"/>
        <v>659.216215</v>
      </c>
    </row>
    <row r="11" spans="2:7" ht="15">
      <c r="B11" s="29" t="s">
        <v>51</v>
      </c>
      <c r="C11" s="18">
        <v>633.91877</v>
      </c>
      <c r="D11" s="18">
        <v>7.015328</v>
      </c>
      <c r="E11" s="18">
        <v>0</v>
      </c>
      <c r="F11" s="18">
        <v>1300</v>
      </c>
      <c r="G11" s="23">
        <f t="shared" si="0"/>
        <v>666.08123</v>
      </c>
    </row>
    <row r="12" spans="2:7" ht="15">
      <c r="B12" s="29" t="s">
        <v>52</v>
      </c>
      <c r="C12" s="18">
        <v>626.903442</v>
      </c>
      <c r="D12" s="18">
        <v>6.945298</v>
      </c>
      <c r="E12" s="18">
        <v>0</v>
      </c>
      <c r="F12" s="18">
        <v>1300</v>
      </c>
      <c r="G12" s="23">
        <f t="shared" si="0"/>
        <v>673.096558</v>
      </c>
    </row>
    <row r="13" spans="2:7" ht="15.75" thickBot="1">
      <c r="B13" s="30" t="s">
        <v>53</v>
      </c>
      <c r="C13" s="9">
        <v>619.958144</v>
      </c>
      <c r="D13" s="9">
        <v>6.846259</v>
      </c>
      <c r="E13" s="9">
        <v>0</v>
      </c>
      <c r="F13" s="18">
        <v>1300</v>
      </c>
      <c r="G13" s="23">
        <f t="shared" si="0"/>
        <v>680.041856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2020-11-30T12:14:34Z</dcterms:modified>
  <cp:category/>
  <cp:version/>
  <cp:contentType/>
  <cp:contentStatus/>
</cp:coreProperties>
</file>