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<sst xmlns="http://schemas.openxmlformats.org/spreadsheetml/2006/main" count="211" uniqueCount="54">
  <si>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</si>
  <si>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</si>
  <si>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</si>
  <si>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</si>
  <si>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</si>
  <si>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</si>
  <si>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</si>
  <si>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</si>
  <si>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</si>
  <si>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</si>
  <si>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</si>
  <si>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</si>
  <si>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</si>
  <si>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</si>
  <si>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</si>
  <si>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</si>
  <si>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</si>
  <si>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</si>
  <si>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</si>
  <si>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</si>
  <si>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</si>
  <si>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</si>
  <si>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</si>
  <si>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</si>
  <si>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</si>
  <si>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</si>
  <si>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</si>
  <si>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</si>
  <si>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</si>
  <si>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</si>
  <si>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</si>
  <si>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</si>
  <si>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</si>
  <si>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</si>
  <si>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</si>
  <si>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</si>
  <si>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</si>
  <si>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</si>
  <si>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</si>
  <si>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</si>
  <si>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</si>
  <si>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</si>
  <si>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</si>
  <si>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</si>
  <si>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</si>
  <si>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</si>
  <si>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21.08.2020</t>
  </si>
  <si>
    <t>21.08.2020</t>
  </si>
  <si>
    <t>20.08.2020</t>
  </si>
  <si>
    <t>19.08.2020</t>
  </si>
  <si>
    <t>18.08.2020</t>
  </si>
  <si>
    <t>17.08.2020</t>
  </si>
  <si>
    <t>16.08.2020</t>
  </si>
  <si>
    <t>15.08.2020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</si>
</sst>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652.9087139999999</v>
      </c>
      <c r="D9" s="17">
        <v>250</v>
      </c>
      <c r="E9" s="17">
        <f>'UGS Uhersko'!C7</f>
        <v>402.908714</v>
      </c>
      <c r="F9" s="17">
        <f>'UGS Uhersko'!D7</f>
        <v>8.533813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14756.244974604</v>
      </c>
      <c r="D10" s="18">
        <v>3700</v>
      </c>
      <c r="E10" s="18">
        <f>'UGS Bilche-Volitsko Uhersko'!C7</f>
        <v>11056.244974604</v>
      </c>
      <c r="F10" s="18">
        <f>'UGS Bilche-Volitsko Uhersko'!D7</f>
        <v>55.509843</v>
      </c>
      <c r="G10" s="18">
        <f>'UGS Bilche-Volitsko Uhersko'!E7</f>
        <v>0.000479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2562.32776</v>
      </c>
      <c r="D11" s="18">
        <v>622</v>
      </c>
      <c r="E11" s="18">
        <f>'UGS Dashavske'!C7</f>
        <v>1940.32776</v>
      </c>
      <c r="F11" s="18">
        <f>'UGS Dashavske'!D7</f>
        <v>18.339816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1070.366017</v>
      </c>
      <c r="D12" s="18"/>
      <c r="E12" s="18">
        <f>'UGS Oparske'!C7</f>
        <v>1070.366017</v>
      </c>
      <c r="F12" s="18">
        <f>'UGS Oparske'!D7</f>
        <v>6.53895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2117.948125</v>
      </c>
      <c r="D13" s="18"/>
      <c r="E13" s="18">
        <f>'UGS Bogordchanske'!C7</f>
        <v>2117.948125</v>
      </c>
      <c r="F13" s="18">
        <f>'UGS Bogordchanske'!D7</f>
        <v>7.439682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96.0504</v>
      </c>
      <c r="D14" s="18">
        <v>90</v>
      </c>
      <c r="E14" s="18">
        <f>'UGS Olushivske'!C7</f>
        <v>6.0504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1180.917292</v>
      </c>
      <c r="D15" s="18"/>
      <c r="E15" s="18">
        <f>'UGS Mryn'!C7</f>
        <v>1180.917292</v>
      </c>
      <c r="F15" s="18">
        <f>'UGS Mryn'!D7</f>
        <v>6.081033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599.414385</v>
      </c>
      <c r="D16" s="18"/>
      <c r="E16" s="18">
        <f>'UGS Solohivske'!C7</f>
        <v>599.414385</v>
      </c>
      <c r="F16" s="18">
        <f>'UGS Solohivske'!D7</f>
        <v>6.835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536.760477</v>
      </c>
      <c r="D17" s="18"/>
      <c r="E17" s="18">
        <f>'UGS Proletarske'!C7</f>
        <v>536.760477</v>
      </c>
      <c r="F17" s="18">
        <f>'UGS Proletarske'!D7</f>
        <v>3.724545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695.090373</v>
      </c>
      <c r="D18" s="18"/>
      <c r="E18" s="18">
        <f>'UGS Kehychivske'!C7</f>
        <v>695.090373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80.751198</v>
      </c>
      <c r="D19" s="18"/>
      <c r="E19" s="18">
        <f>'UGS Krasnopopivske'!C7</f>
        <v>80.751198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24524.643399604</v>
      </c>
      <c r="D21" s="38">
        <f>SUM(D9:D20)</f>
        <v>4662</v>
      </c>
      <c r="E21" s="39">
        <f>SUM(E9:E20)</f>
        <v>19862.643399604</v>
      </c>
      <c r="F21" s="39">
        <f>SUM(F9:F19)</f>
        <v>113.00268200000001</v>
      </c>
      <c r="G21" s="39">
        <f>SUM(G9:G19)</f>
        <v>0.000755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5648.016600396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536.760477</v>
      </c>
      <c r="D7" s="22">
        <v>3.724545</v>
      </c>
      <c r="E7" s="22">
        <v>0</v>
      </c>
      <c r="F7" s="18">
        <v>1000</v>
      </c>
      <c r="G7" s="23">
        <f>IF(F7-C7&gt;5,F7-C7,0)</f>
        <v>463.23952299999996</v>
      </c>
    </row>
    <row r="8" spans="2:7" ht="15">
      <c r="B8" s="28" t="s">
        <v>48</v>
      </c>
      <c r="C8" s="18">
        <v>533.035932</v>
      </c>
      <c r="D8" s="18">
        <v>3.733131</v>
      </c>
      <c r="E8" s="18">
        <v>0</v>
      </c>
      <c r="F8" s="18">
        <v>1000</v>
      </c>
      <c r="G8" s="23">
        <f aca="true" t="shared" si="0" ref="G8:G13">IF(F8-C8&gt;5,F8-C8,0)</f>
        <v>466.964068</v>
      </c>
    </row>
    <row r="9" spans="2:7" ht="15">
      <c r="B9" s="29" t="s">
        <v>49</v>
      </c>
      <c r="C9" s="18">
        <v>529.302801</v>
      </c>
      <c r="D9" s="18">
        <v>3.719634</v>
      </c>
      <c r="E9" s="18">
        <v>0</v>
      </c>
      <c r="F9" s="18">
        <v>1000</v>
      </c>
      <c r="G9" s="23">
        <f t="shared" si="0"/>
        <v>470.69719899999996</v>
      </c>
    </row>
    <row r="10" spans="2:7" ht="15">
      <c r="B10" s="29" t="s">
        <v>50</v>
      </c>
      <c r="C10" s="18">
        <v>525.583167</v>
      </c>
      <c r="D10" s="18">
        <v>3.729183</v>
      </c>
      <c r="E10" s="18">
        <v>0</v>
      </c>
      <c r="F10" s="18">
        <v>1000</v>
      </c>
      <c r="G10" s="23">
        <f t="shared" si="0"/>
        <v>474.416833</v>
      </c>
    </row>
    <row r="11" spans="2:7" ht="15">
      <c r="B11" s="29" t="s">
        <v>51</v>
      </c>
      <c r="C11" s="18">
        <v>521.853984</v>
      </c>
      <c r="D11" s="18">
        <v>3.709419</v>
      </c>
      <c r="E11" s="18">
        <v>0</v>
      </c>
      <c r="F11" s="18">
        <v>1000</v>
      </c>
      <c r="G11" s="23">
        <f t="shared" si="0"/>
        <v>478.14601600000003</v>
      </c>
    </row>
    <row r="12" spans="2:7" ht="15">
      <c r="B12" s="29" t="s">
        <v>52</v>
      </c>
      <c r="C12" s="18">
        <v>518.144565</v>
      </c>
      <c r="D12" s="18">
        <v>3.677674</v>
      </c>
      <c r="E12" s="18">
        <v>0</v>
      </c>
      <c r="F12" s="18">
        <v>1000</v>
      </c>
      <c r="G12" s="23">
        <f t="shared" si="0"/>
        <v>481.85543500000006</v>
      </c>
    </row>
    <row r="13" spans="2:7" ht="15.75" thickBot="1">
      <c r="B13" s="30" t="s">
        <v>53</v>
      </c>
      <c r="C13" s="9">
        <v>514.466891</v>
      </c>
      <c r="D13" s="9">
        <v>3.611332</v>
      </c>
      <c r="E13" s="9">
        <v>0</v>
      </c>
      <c r="F13" s="18">
        <v>1000</v>
      </c>
      <c r="G13" s="23">
        <f t="shared" si="0"/>
        <v>485.53310899999997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695.090373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695.090379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695.090385</v>
      </c>
      <c r="D9" s="18">
        <v>0</v>
      </c>
      <c r="E9" s="18">
        <v>0.003733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695.094118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695.094124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695.09413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695.094136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80.751198</v>
      </c>
      <c r="D7" s="22">
        <v>0</v>
      </c>
      <c r="E7" s="22">
        <v>0.000189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80.751387</v>
      </c>
      <c r="D8" s="18">
        <v>0</v>
      </c>
      <c r="E8" s="18">
        <v>0.000209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80.751596</v>
      </c>
      <c r="D9" s="18">
        <v>0</v>
      </c>
      <c r="E9" s="18">
        <v>0.000189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80.751785</v>
      </c>
      <c r="D10" s="18">
        <v>0</v>
      </c>
      <c r="E10" s="18">
        <v>0.000189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80.751974</v>
      </c>
      <c r="D11" s="18">
        <v>0</v>
      </c>
      <c r="E11" s="18">
        <v>0.000189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80.752163</v>
      </c>
      <c r="D12" s="18">
        <v>0</v>
      </c>
      <c r="E12" s="18">
        <v>0.00019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80.752353</v>
      </c>
      <c r="D13" s="9">
        <v>0</v>
      </c>
      <c r="E13" s="9">
        <v>0.00019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80.751198</v>
      </c>
      <c r="D7" s="22">
        <v>0</v>
      </c>
      <c r="E7" s="22">
        <v>0.000189</v>
      </c>
      <c r="F7" s="18">
        <v>400</v>
      </c>
      <c r="G7" s="23">
        <f>F7-C7</f>
        <v>319.248802</v>
      </c>
    </row>
    <row r="8" spans="2:7" ht="15">
      <c r="B8" s="6" t="s">
        <v>48</v>
      </c>
      <c r="C8" s="18">
        <v>80.751387</v>
      </c>
      <c r="D8" s="18">
        <v>0</v>
      </c>
      <c r="E8" s="18">
        <v>0.000209</v>
      </c>
      <c r="F8" s="18">
        <v>400</v>
      </c>
      <c r="G8" s="23">
        <f aca="true" t="shared" si="0" ref="G8:G13">F8-C8</f>
        <v>319.248613</v>
      </c>
    </row>
    <row r="9" spans="2:7" ht="15">
      <c r="B9" s="7" t="s">
        <v>49</v>
      </c>
      <c r="C9" s="18">
        <v>80.751596</v>
      </c>
      <c r="D9" s="18">
        <v>0</v>
      </c>
      <c r="E9" s="18">
        <v>0.000189</v>
      </c>
      <c r="F9" s="18">
        <v>400</v>
      </c>
      <c r="G9" s="23">
        <f t="shared" si="0"/>
        <v>319.248404</v>
      </c>
    </row>
    <row r="10" spans="2:7" ht="15">
      <c r="B10" s="7" t="s">
        <v>50</v>
      </c>
      <c r="C10" s="18">
        <v>80.751785</v>
      </c>
      <c r="D10" s="18">
        <v>0</v>
      </c>
      <c r="E10" s="18">
        <v>0.000189</v>
      </c>
      <c r="F10" s="18">
        <v>400</v>
      </c>
      <c r="G10" s="23">
        <f t="shared" si="0"/>
        <v>319.248215</v>
      </c>
    </row>
    <row r="11" spans="2:7" ht="15">
      <c r="B11" s="7" t="s">
        <v>51</v>
      </c>
      <c r="C11" s="18">
        <v>80.751974</v>
      </c>
      <c r="D11" s="18">
        <v>0</v>
      </c>
      <c r="E11" s="18">
        <v>0.000189</v>
      </c>
      <c r="F11" s="18">
        <v>400</v>
      </c>
      <c r="G11" s="23">
        <f t="shared" si="0"/>
        <v>319.248026</v>
      </c>
    </row>
    <row r="12" spans="2:7" ht="15">
      <c r="B12" s="7" t="s">
        <v>52</v>
      </c>
      <c r="C12" s="18">
        <v>80.752163</v>
      </c>
      <c r="D12" s="18">
        <v>0</v>
      </c>
      <c r="E12" s="18">
        <v>0.00019</v>
      </c>
      <c r="F12" s="18">
        <v>400</v>
      </c>
      <c r="G12" s="23">
        <f t="shared" si="0"/>
        <v>319.247837</v>
      </c>
    </row>
    <row r="13" spans="2:7" ht="15.75" thickBot="1">
      <c r="B13" s="8" t="s">
        <v>53</v>
      </c>
      <c r="C13" s="9">
        <v>80.752353</v>
      </c>
      <c r="D13" s="9">
        <v>0</v>
      </c>
      <c r="E13" s="9">
        <v>0.00019</v>
      </c>
      <c r="F13" s="18">
        <v>400</v>
      </c>
      <c r="G13" s="23">
        <f t="shared" si="0"/>
        <v>319.24764700000003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402.908714</v>
      </c>
      <c r="D7" s="22">
        <v>8.533813</v>
      </c>
      <c r="E7" s="22">
        <v>0</v>
      </c>
      <c r="F7" s="17">
        <v>1900</v>
      </c>
      <c r="G7" s="23">
        <f>IF(F7-C7&gt;5,F7-C7,0)</f>
        <v>1497.091286</v>
      </c>
    </row>
    <row r="8" spans="2:7" ht="15">
      <c r="B8" s="28" t="s">
        <v>48</v>
      </c>
      <c r="C8" s="18">
        <v>394.374901</v>
      </c>
      <c r="D8" s="18">
        <v>9.01197</v>
      </c>
      <c r="E8" s="18">
        <v>0</v>
      </c>
      <c r="F8" s="17">
        <v>1900</v>
      </c>
      <c r="G8" s="23">
        <f aca="true" t="shared" si="0" ref="G8:G13">IF(F8-C8&gt;5,F8-C8,0)</f>
        <v>1505.6250989999999</v>
      </c>
    </row>
    <row r="9" spans="2:7" ht="15">
      <c r="B9" s="29" t="s">
        <v>49</v>
      </c>
      <c r="C9" s="18">
        <v>385.362931</v>
      </c>
      <c r="D9" s="18">
        <v>10.250872</v>
      </c>
      <c r="E9" s="18">
        <v>0</v>
      </c>
      <c r="F9" s="17">
        <v>1900</v>
      </c>
      <c r="G9" s="23">
        <f t="shared" si="0"/>
        <v>1514.6370689999999</v>
      </c>
    </row>
    <row r="10" spans="2:7" ht="15">
      <c r="B10" s="29" t="s">
        <v>50</v>
      </c>
      <c r="C10" s="18">
        <v>375.112059</v>
      </c>
      <c r="D10" s="18">
        <v>10.304941</v>
      </c>
      <c r="E10" s="18">
        <v>0</v>
      </c>
      <c r="F10" s="17">
        <v>1900</v>
      </c>
      <c r="G10" s="23">
        <f t="shared" si="0"/>
        <v>1524.887941</v>
      </c>
    </row>
    <row r="11" spans="2:7" ht="15">
      <c r="B11" s="29" t="s">
        <v>51</v>
      </c>
      <c r="C11" s="18">
        <v>364.807118</v>
      </c>
      <c r="D11" s="18">
        <v>9.898364</v>
      </c>
      <c r="E11" s="18">
        <v>0</v>
      </c>
      <c r="F11" s="17">
        <v>1900</v>
      </c>
      <c r="G11" s="23">
        <f t="shared" si="0"/>
        <v>1535.192882</v>
      </c>
    </row>
    <row r="12" spans="2:7" ht="15">
      <c r="B12" s="29" t="s">
        <v>52</v>
      </c>
      <c r="C12" s="18">
        <v>354.908754</v>
      </c>
      <c r="D12" s="18">
        <v>9.674424</v>
      </c>
      <c r="E12" s="18">
        <v>0</v>
      </c>
      <c r="F12" s="17">
        <v>1900</v>
      </c>
      <c r="G12" s="23">
        <f t="shared" si="0"/>
        <v>1545.091246</v>
      </c>
    </row>
    <row r="13" spans="2:7" ht="15.75" thickBot="1">
      <c r="B13" s="30" t="s">
        <v>53</v>
      </c>
      <c r="C13" s="9">
        <v>345.23433</v>
      </c>
      <c r="D13" s="9">
        <v>9.374838</v>
      </c>
      <c r="E13" s="9">
        <v>0</v>
      </c>
      <c r="F13" s="17">
        <v>1900</v>
      </c>
      <c r="G13" s="23">
        <f t="shared" si="0"/>
        <v>1554.76567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11056.244974604</v>
      </c>
      <c r="D7" s="22">
        <v>55.509843</v>
      </c>
      <c r="E7" s="22">
        <v>0.000479</v>
      </c>
      <c r="F7" s="26">
        <f>'[1]Всі_ПСГ'!$F$8</f>
        <v>17050</v>
      </c>
      <c r="G7" s="23">
        <f>IF(F7-C7&gt;5,F7-C7,0)</f>
        <v>5993.755025396</v>
      </c>
    </row>
    <row r="8" spans="2:8" ht="15">
      <c r="B8" s="28" t="s">
        <v>48</v>
      </c>
      <c r="C8" s="18">
        <v>11000.735610604</v>
      </c>
      <c r="D8" s="18">
        <v>54.981866</v>
      </c>
      <c r="E8" s="18">
        <v>0.000479</v>
      </c>
      <c r="F8" s="26">
        <f>'[1]Всі_ПСГ'!$F$8</f>
        <v>17050</v>
      </c>
      <c r="G8" s="23">
        <f aca="true" t="shared" si="0" ref="G8:G13">IF(F8-C8&gt;5,F8-C8,0)</f>
        <v>6049.264389395999</v>
      </c>
      <c r="H8" s="11"/>
    </row>
    <row r="9" spans="2:8" ht="15">
      <c r="B9" s="29" t="s">
        <v>49</v>
      </c>
      <c r="C9" s="18">
        <v>10945.754223604</v>
      </c>
      <c r="D9" s="18">
        <v>57.076725</v>
      </c>
      <c r="E9" s="18">
        <v>0.000481</v>
      </c>
      <c r="F9" s="26">
        <f>'[1]Всі_ПСГ'!$F$8</f>
        <v>17050</v>
      </c>
      <c r="G9" s="23">
        <f t="shared" si="0"/>
        <v>6104.245776395999</v>
      </c>
      <c r="H9" s="11"/>
    </row>
    <row r="10" spans="2:8" ht="15">
      <c r="B10" s="29" t="s">
        <v>50</v>
      </c>
      <c r="C10" s="18">
        <v>10888.677979604</v>
      </c>
      <c r="D10" s="18">
        <v>56.988325</v>
      </c>
      <c r="E10" s="18">
        <v>0.00048</v>
      </c>
      <c r="F10" s="26">
        <f>'[1]Всі_ПСГ'!$F$8</f>
        <v>17050</v>
      </c>
      <c r="G10" s="23">
        <f t="shared" si="0"/>
        <v>6161.322020396001</v>
      </c>
      <c r="H10" s="11"/>
    </row>
    <row r="11" spans="2:8" ht="15">
      <c r="B11" s="29" t="s">
        <v>51</v>
      </c>
      <c r="C11" s="18">
        <v>10831.690134604</v>
      </c>
      <c r="D11" s="18">
        <v>57.533008</v>
      </c>
      <c r="E11" s="18">
        <v>0.000476</v>
      </c>
      <c r="F11" s="26">
        <f>'[1]Всі_ПСГ'!$F$8</f>
        <v>17050</v>
      </c>
      <c r="G11" s="23">
        <f t="shared" si="0"/>
        <v>6218.3098653960005</v>
      </c>
      <c r="H11" s="11"/>
    </row>
    <row r="12" spans="2:8" ht="15">
      <c r="B12" s="29" t="s">
        <v>52</v>
      </c>
      <c r="C12" s="18">
        <v>10774.157602604</v>
      </c>
      <c r="D12" s="18">
        <v>57.298416</v>
      </c>
      <c r="E12" s="18">
        <v>0.000472</v>
      </c>
      <c r="F12" s="26">
        <f>'[1]Всі_ПСГ'!$F$8</f>
        <v>17050</v>
      </c>
      <c r="G12" s="23">
        <f t="shared" si="0"/>
        <v>6275.842397396</v>
      </c>
      <c r="H12" s="11"/>
    </row>
    <row r="13" spans="2:8" ht="15.75" thickBot="1">
      <c r="B13" s="30" t="s">
        <v>53</v>
      </c>
      <c r="C13" s="9">
        <v>10716.859658604</v>
      </c>
      <c r="D13" s="9">
        <v>57.361525</v>
      </c>
      <c r="E13" s="9">
        <v>0.00047</v>
      </c>
      <c r="F13" s="26">
        <f>'[1]Всі_ПСГ'!$F$8</f>
        <v>17050</v>
      </c>
      <c r="G13" s="23">
        <f t="shared" si="0"/>
        <v>6333.140341396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1940.32776</v>
      </c>
      <c r="D7" s="22">
        <v>18.339816</v>
      </c>
      <c r="E7" s="22">
        <v>0</v>
      </c>
      <c r="F7" s="18">
        <v>2150</v>
      </c>
      <c r="G7" s="23">
        <f>IF(F7-C7&gt;5,F7-C7,0)</f>
        <v>209.6722400000001</v>
      </c>
    </row>
    <row r="8" spans="2:7" ht="15">
      <c r="B8" s="28" t="s">
        <v>48</v>
      </c>
      <c r="C8" s="18">
        <v>1921.987944</v>
      </c>
      <c r="D8" s="18">
        <v>18.65255</v>
      </c>
      <c r="E8" s="18">
        <v>0</v>
      </c>
      <c r="F8" s="18">
        <v>2150</v>
      </c>
      <c r="G8" s="23">
        <f aca="true" t="shared" si="0" ref="G8:G13">IF(F8-C8&gt;5,F8-C8,0)</f>
        <v>228.01205600000003</v>
      </c>
    </row>
    <row r="9" spans="2:7" ht="15">
      <c r="B9" s="29" t="s">
        <v>49</v>
      </c>
      <c r="C9" s="18">
        <v>1903.335394</v>
      </c>
      <c r="D9" s="18">
        <v>19.493416</v>
      </c>
      <c r="E9" s="18">
        <v>0</v>
      </c>
      <c r="F9" s="18">
        <v>2150</v>
      </c>
      <c r="G9" s="23">
        <f t="shared" si="0"/>
        <v>246.66460600000005</v>
      </c>
    </row>
    <row r="10" spans="2:7" ht="15">
      <c r="B10" s="29" t="s">
        <v>50</v>
      </c>
      <c r="C10" s="18">
        <v>1883.841958</v>
      </c>
      <c r="D10" s="18">
        <v>20.163691</v>
      </c>
      <c r="E10" s="18">
        <v>0</v>
      </c>
      <c r="F10" s="18">
        <v>2150</v>
      </c>
      <c r="G10" s="23">
        <f t="shared" si="0"/>
        <v>266.158042</v>
      </c>
    </row>
    <row r="11" spans="2:7" ht="15">
      <c r="B11" s="29" t="s">
        <v>51</v>
      </c>
      <c r="C11" s="18">
        <v>1863.678267</v>
      </c>
      <c r="D11" s="18">
        <v>20.200622</v>
      </c>
      <c r="E11" s="18">
        <v>0</v>
      </c>
      <c r="F11" s="18">
        <v>2150</v>
      </c>
      <c r="G11" s="23">
        <f t="shared" si="0"/>
        <v>286.321733</v>
      </c>
    </row>
    <row r="12" spans="2:7" ht="15">
      <c r="B12" s="29" t="s">
        <v>52</v>
      </c>
      <c r="C12" s="18">
        <v>1843.477645</v>
      </c>
      <c r="D12" s="18">
        <v>20.668969</v>
      </c>
      <c r="E12" s="18">
        <v>0</v>
      </c>
      <c r="F12" s="18">
        <v>2150</v>
      </c>
      <c r="G12" s="23">
        <f t="shared" si="0"/>
        <v>306.52235500000006</v>
      </c>
    </row>
    <row r="13" spans="2:7" ht="15.75" thickBot="1">
      <c r="B13" s="30" t="s">
        <v>53</v>
      </c>
      <c r="C13" s="9">
        <v>1822.808676</v>
      </c>
      <c r="D13" s="9">
        <v>21.441203</v>
      </c>
      <c r="E13" s="9">
        <v>0</v>
      </c>
      <c r="F13" s="18">
        <v>2150</v>
      </c>
      <c r="G13" s="23">
        <f t="shared" si="0"/>
        <v>327.1913239999999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1070.366017</v>
      </c>
      <c r="D7" s="22">
        <v>6.53895</v>
      </c>
      <c r="E7" s="22">
        <v>0</v>
      </c>
      <c r="F7" s="18">
        <v>1920</v>
      </c>
      <c r="G7" s="23">
        <f>IF(F7-C7&gt;5,F7-C7,0)</f>
        <v>849.633983</v>
      </c>
    </row>
    <row r="8" spans="2:7" ht="15">
      <c r="B8" s="28" t="s">
        <v>48</v>
      </c>
      <c r="C8" s="18">
        <v>1063.827067</v>
      </c>
      <c r="D8" s="18">
        <v>6.542917</v>
      </c>
      <c r="E8" s="18">
        <v>0</v>
      </c>
      <c r="F8" s="18">
        <v>1920</v>
      </c>
      <c r="G8" s="23">
        <f aca="true" t="shared" si="0" ref="G8:G13">IF(F8-C8&gt;5,F8-C8,0)</f>
        <v>856.1729330000001</v>
      </c>
    </row>
    <row r="9" spans="2:7" ht="15">
      <c r="B9" s="29" t="s">
        <v>49</v>
      </c>
      <c r="C9" s="18">
        <v>1057.28415</v>
      </c>
      <c r="D9" s="18">
        <v>6.591423</v>
      </c>
      <c r="E9" s="18">
        <v>0</v>
      </c>
      <c r="F9" s="18">
        <v>1920</v>
      </c>
      <c r="G9" s="23">
        <f t="shared" si="0"/>
        <v>862.71585</v>
      </c>
    </row>
    <row r="10" spans="2:7" ht="15">
      <c r="B10" s="29" t="s">
        <v>50</v>
      </c>
      <c r="C10" s="18">
        <v>1050.692727</v>
      </c>
      <c r="D10" s="18">
        <v>6.657341</v>
      </c>
      <c r="E10" s="18">
        <v>0</v>
      </c>
      <c r="F10" s="18">
        <v>1920</v>
      </c>
      <c r="G10" s="23">
        <f t="shared" si="0"/>
        <v>869.3072729999999</v>
      </c>
    </row>
    <row r="11" spans="2:7" ht="15">
      <c r="B11" s="29" t="s">
        <v>51</v>
      </c>
      <c r="C11" s="18">
        <v>1044.035386</v>
      </c>
      <c r="D11" s="18">
        <v>6.563977</v>
      </c>
      <c r="E11" s="18">
        <v>0</v>
      </c>
      <c r="F11" s="18">
        <v>1920</v>
      </c>
      <c r="G11" s="23">
        <f t="shared" si="0"/>
        <v>875.964614</v>
      </c>
    </row>
    <row r="12" spans="2:7" ht="15">
      <c r="B12" s="29" t="s">
        <v>52</v>
      </c>
      <c r="C12" s="18">
        <v>1037.471409</v>
      </c>
      <c r="D12" s="18">
        <v>5.756793</v>
      </c>
      <c r="E12" s="18">
        <v>0</v>
      </c>
      <c r="F12" s="18">
        <v>1920</v>
      </c>
      <c r="G12" s="23">
        <f t="shared" si="0"/>
        <v>882.528591</v>
      </c>
    </row>
    <row r="13" spans="2:7" ht="15.75" thickBot="1">
      <c r="B13" s="30" t="s">
        <v>53</v>
      </c>
      <c r="C13" s="9">
        <v>1031.714616</v>
      </c>
      <c r="D13" s="9">
        <v>5.847249</v>
      </c>
      <c r="E13" s="9">
        <v>0</v>
      </c>
      <c r="F13" s="18">
        <v>1920</v>
      </c>
      <c r="G13" s="23">
        <f t="shared" si="0"/>
        <v>888.285384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2117.948125</v>
      </c>
      <c r="D7" s="22">
        <v>7.439682</v>
      </c>
      <c r="E7" s="22">
        <v>0</v>
      </c>
      <c r="F7" s="18">
        <v>2300</v>
      </c>
      <c r="G7" s="23">
        <f aca="true" t="shared" si="0" ref="G7:G13">IF(F7-C7&gt;3,F7-C7,0)</f>
        <v>182.0518750000001</v>
      </c>
    </row>
    <row r="8" spans="2:7" ht="15">
      <c r="B8" s="28" t="s">
        <v>48</v>
      </c>
      <c r="C8" s="18">
        <v>2110.508443</v>
      </c>
      <c r="D8" s="18">
        <v>6.998597</v>
      </c>
      <c r="E8" s="18">
        <v>0</v>
      </c>
      <c r="F8" s="18">
        <v>2300</v>
      </c>
      <c r="G8" s="23">
        <f t="shared" si="0"/>
        <v>189.49155699999983</v>
      </c>
    </row>
    <row r="9" spans="2:7" ht="15">
      <c r="B9" s="29" t="s">
        <v>49</v>
      </c>
      <c r="C9" s="18">
        <v>2103.509846</v>
      </c>
      <c r="D9" s="18">
        <v>7.537985</v>
      </c>
      <c r="E9" s="18">
        <v>0</v>
      </c>
      <c r="F9" s="18">
        <v>2300</v>
      </c>
      <c r="G9" s="23">
        <f t="shared" si="0"/>
        <v>196.49015400000008</v>
      </c>
    </row>
    <row r="10" spans="2:7" ht="15">
      <c r="B10" s="29" t="s">
        <v>50</v>
      </c>
      <c r="C10" s="18">
        <v>2095.971861</v>
      </c>
      <c r="D10" s="18">
        <v>7.182216</v>
      </c>
      <c r="E10" s="18">
        <v>0</v>
      </c>
      <c r="F10" s="18">
        <v>2300</v>
      </c>
      <c r="G10" s="23">
        <f t="shared" si="0"/>
        <v>204.028139</v>
      </c>
    </row>
    <row r="11" spans="2:7" ht="15">
      <c r="B11" s="29" t="s">
        <v>51</v>
      </c>
      <c r="C11" s="18">
        <v>2088.789645</v>
      </c>
      <c r="D11" s="18">
        <v>7.398174</v>
      </c>
      <c r="E11" s="18">
        <v>0</v>
      </c>
      <c r="F11" s="18">
        <v>2300</v>
      </c>
      <c r="G11" s="23">
        <f t="shared" si="0"/>
        <v>211.21035500000016</v>
      </c>
    </row>
    <row r="12" spans="2:7" ht="15">
      <c r="B12" s="29" t="s">
        <v>52</v>
      </c>
      <c r="C12" s="18">
        <v>2081.391471</v>
      </c>
      <c r="D12" s="18">
        <v>7.309007</v>
      </c>
      <c r="E12" s="18">
        <v>0</v>
      </c>
      <c r="F12" s="18">
        <v>2300</v>
      </c>
      <c r="G12" s="23">
        <f t="shared" si="0"/>
        <v>218.6085290000001</v>
      </c>
    </row>
    <row r="13" spans="2:7" ht="15.75" thickBot="1">
      <c r="B13" s="30" t="s">
        <v>53</v>
      </c>
      <c r="C13" s="9">
        <v>2074.082464</v>
      </c>
      <c r="D13" s="9">
        <v>7.325844</v>
      </c>
      <c r="E13" s="9">
        <v>0</v>
      </c>
      <c r="F13" s="18">
        <v>2300</v>
      </c>
      <c r="G13" s="23">
        <f t="shared" si="0"/>
        <v>225.91753599999993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6.0504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6.050481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6.050562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6.050643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6.050724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6.050805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6.050886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1180.917292</v>
      </c>
      <c r="D7" s="22">
        <v>6.081033</v>
      </c>
      <c r="E7" s="22">
        <v>0</v>
      </c>
      <c r="F7" s="18">
        <v>1500</v>
      </c>
      <c r="G7" s="23">
        <f>IF(F7-C7&gt;5,F7-C7,0)</f>
        <v>319.0827079999999</v>
      </c>
      <c r="H7" s="32"/>
    </row>
    <row r="8" spans="2:8" ht="15">
      <c r="B8" s="28" t="s">
        <v>48</v>
      </c>
      <c r="C8" s="18">
        <v>1174.836259</v>
      </c>
      <c r="D8" s="18">
        <v>3.54095</v>
      </c>
      <c r="E8" s="18">
        <v>0</v>
      </c>
      <c r="F8" s="18">
        <v>1500</v>
      </c>
      <c r="G8" s="23">
        <f aca="true" t="shared" si="0" ref="G8:G13">IF(F8-C8&gt;5,F8-C8,0)</f>
        <v>325.1637410000001</v>
      </c>
      <c r="H8" s="32"/>
    </row>
    <row r="9" spans="2:8" ht="15">
      <c r="B9" s="29" t="s">
        <v>49</v>
      </c>
      <c r="C9" s="18">
        <v>1171.295309</v>
      </c>
      <c r="D9" s="18">
        <v>0</v>
      </c>
      <c r="E9" s="18">
        <v>0.000265</v>
      </c>
      <c r="F9" s="18">
        <v>1500</v>
      </c>
      <c r="G9" s="23">
        <f t="shared" si="0"/>
        <v>328.7046909999999</v>
      </c>
      <c r="H9" s="32"/>
    </row>
    <row r="10" spans="2:8" ht="15">
      <c r="B10" s="29" t="s">
        <v>50</v>
      </c>
      <c r="C10" s="18">
        <v>1171.295574</v>
      </c>
      <c r="D10" s="18">
        <v>0</v>
      </c>
      <c r="E10" s="18">
        <v>0.000265</v>
      </c>
      <c r="F10" s="18">
        <v>1500</v>
      </c>
      <c r="G10" s="23">
        <f t="shared" si="0"/>
        <v>328.704426</v>
      </c>
      <c r="H10" s="32"/>
    </row>
    <row r="11" spans="2:8" ht="15">
      <c r="B11" s="29" t="s">
        <v>51</v>
      </c>
      <c r="C11" s="18">
        <v>1171.295839</v>
      </c>
      <c r="D11" s="18">
        <v>0</v>
      </c>
      <c r="E11" s="18">
        <v>0.000265</v>
      </c>
      <c r="F11" s="18">
        <v>1500</v>
      </c>
      <c r="G11" s="23">
        <f t="shared" si="0"/>
        <v>328.7041610000001</v>
      </c>
      <c r="H11" s="32"/>
    </row>
    <row r="12" spans="2:7" ht="15">
      <c r="B12" s="29" t="s">
        <v>52</v>
      </c>
      <c r="C12" s="18">
        <v>1171.296104</v>
      </c>
      <c r="D12" s="18">
        <v>0</v>
      </c>
      <c r="E12" s="18">
        <v>0.000265</v>
      </c>
      <c r="F12" s="18">
        <v>1500</v>
      </c>
      <c r="G12" s="23">
        <f t="shared" si="0"/>
        <v>328.703896</v>
      </c>
    </row>
    <row r="13" spans="2:7" ht="15.75" thickBot="1">
      <c r="B13" s="30" t="s">
        <v>53</v>
      </c>
      <c r="C13" s="9">
        <v>1171.296369</v>
      </c>
      <c r="D13" s="9">
        <v>0</v>
      </c>
      <c r="E13" s="9">
        <v>0.000265</v>
      </c>
      <c r="F13" s="18">
        <v>1500</v>
      </c>
      <c r="G13" s="23">
        <f t="shared" si="0"/>
        <v>328.7036310000001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599.414385</v>
      </c>
      <c r="D7" s="22">
        <v>6.835</v>
      </c>
      <c r="E7" s="22">
        <v>0</v>
      </c>
      <c r="F7" s="18">
        <v>1300</v>
      </c>
      <c r="G7" s="23">
        <f>IF(F7-C7&gt;5,F7-C7,0)</f>
        <v>700.585615</v>
      </c>
    </row>
    <row r="8" spans="2:7" ht="15">
      <c r="B8" s="28" t="s">
        <v>48</v>
      </c>
      <c r="C8" s="18">
        <v>592.579385</v>
      </c>
      <c r="D8" s="18">
        <v>6.868122</v>
      </c>
      <c r="E8" s="18">
        <v>0</v>
      </c>
      <c r="F8" s="18">
        <v>1300</v>
      </c>
      <c r="G8" s="23">
        <f aca="true" t="shared" si="0" ref="G8:G13">IF(F8-C8&gt;5,F8-C8,0)</f>
        <v>707.420615</v>
      </c>
    </row>
    <row r="9" spans="2:7" ht="15">
      <c r="B9" s="29" t="s">
        <v>49</v>
      </c>
      <c r="C9" s="18">
        <v>585.711263</v>
      </c>
      <c r="D9" s="18">
        <v>6.87094</v>
      </c>
      <c r="E9" s="18">
        <v>0</v>
      </c>
      <c r="F9" s="18">
        <v>1300</v>
      </c>
      <c r="G9" s="23">
        <f t="shared" si="0"/>
        <v>714.288737</v>
      </c>
    </row>
    <row r="10" spans="2:7" ht="15">
      <c r="B10" s="29" t="s">
        <v>50</v>
      </c>
      <c r="C10" s="18">
        <v>578.840323</v>
      </c>
      <c r="D10" s="18">
        <v>6.874247</v>
      </c>
      <c r="E10" s="18">
        <v>0</v>
      </c>
      <c r="F10" s="18">
        <v>1300</v>
      </c>
      <c r="G10" s="23">
        <f t="shared" si="0"/>
        <v>721.159677</v>
      </c>
    </row>
    <row r="11" spans="2:7" ht="15">
      <c r="B11" s="29" t="s">
        <v>51</v>
      </c>
      <c r="C11" s="18">
        <v>571.966076</v>
      </c>
      <c r="D11" s="18">
        <v>6.816729</v>
      </c>
      <c r="E11" s="18">
        <v>0</v>
      </c>
      <c r="F11" s="18">
        <v>1300</v>
      </c>
      <c r="G11" s="23">
        <f t="shared" si="0"/>
        <v>728.033924</v>
      </c>
    </row>
    <row r="12" spans="2:7" ht="15">
      <c r="B12" s="29" t="s">
        <v>52</v>
      </c>
      <c r="C12" s="18">
        <v>565.149347</v>
      </c>
      <c r="D12" s="18">
        <v>6.809128</v>
      </c>
      <c r="E12" s="18">
        <v>0</v>
      </c>
      <c r="F12" s="18">
        <v>1300</v>
      </c>
      <c r="G12" s="23">
        <f t="shared" si="0"/>
        <v>734.850653</v>
      </c>
    </row>
    <row r="13" spans="2:7" ht="15.75" thickBot="1">
      <c r="B13" s="30" t="s">
        <v>53</v>
      </c>
      <c r="C13" s="9">
        <v>588.340219</v>
      </c>
      <c r="D13" s="9">
        <v>6.964493</v>
      </c>
      <c r="E13" s="9">
        <v>0</v>
      </c>
      <c r="F13" s="18">
        <v>1300</v>
      </c>
      <c r="G13" s="23">
        <f t="shared" si="0"/>
        <v>711.659781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2020-11-30T12:06:56Z</dcterms:modified>
  <cp:category/>
  <cp:version/>
  <cp:contentType/>
  <cp:contentStatus/>
</cp:coreProperties>
</file>