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<sst xmlns="http://schemas.openxmlformats.org/spreadsheetml/2006/main" count="211" uniqueCount="54">
  <si>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</si>
  <si>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</si>
  <si>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</si>
  <si>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</si>
  <si>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</si>
  <si>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</si>
  <si>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</si>
  <si>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</si>
  <si>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</si>
  <si>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</si>
  <si>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</si>
  <si>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</si>
  <si>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</si>
  <si>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</si>
  <si>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</si>
  <si>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</si>
  <si>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</si>
  <si>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</si>
  <si>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</si>
  <si>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</si>
  <si>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</si>
  <si>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</si>
  <si>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</si>
  <si>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</si>
  <si>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</si>
  <si>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</si>
  <si>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</si>
  <si>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</si>
  <si>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</si>
  <si>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</si>
  <si>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</si>
  <si>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</si>
  <si>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</si>
  <si>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</si>
  <si>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</si>
  <si>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</si>
  <si>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</si>
  <si>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</si>
  <si>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</si>
  <si>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</si>
  <si>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</si>
  <si>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</si>
  <si>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</si>
  <si>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</si>
  <si>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</si>
  <si>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</si>
  <si>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16.08.2020</t>
  </si>
  <si>
    <t>16.08.2020</t>
  </si>
  <si>
    <t>15.08.2020</t>
  </si>
  <si>
    <t>14.08.2020</t>
  </si>
  <si>
    <t>13.08.2020</t>
  </si>
  <si>
    <t>12.08.2020</t>
  </si>
  <si>
    <t>11.08.2020</t>
  </si>
  <si>
    <t>10.08.2020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</si>
</sst>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604.908754</v>
      </c>
      <c r="D9" s="17">
        <v>250</v>
      </c>
      <c r="E9" s="17">
        <f>'UGS Uhersko'!C7</f>
        <v>354.908754</v>
      </c>
      <c r="F9" s="17">
        <f>'UGS Uhersko'!D7</f>
        <v>9.674424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14474.157602604</v>
      </c>
      <c r="D10" s="18">
        <v>3700</v>
      </c>
      <c r="E10" s="18">
        <f>'UGS Bilche-Volitsko Uhersko'!C7</f>
        <v>10774.157602604</v>
      </c>
      <c r="F10" s="18">
        <f>'UGS Bilche-Volitsko Uhersko'!D7</f>
        <v>57.298416</v>
      </c>
      <c r="G10" s="18">
        <f>'UGS Bilche-Volitsko Uhersko'!E7</f>
        <v>0.000472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2465.477645</v>
      </c>
      <c r="D11" s="18">
        <v>622</v>
      </c>
      <c r="E11" s="18">
        <f>'UGS Dashavske'!C7</f>
        <v>1843.477645</v>
      </c>
      <c r="F11" s="18">
        <f>'UGS Dashavske'!D7</f>
        <v>20.668969</v>
      </c>
      <c r="G11" s="18">
        <f>'UGS Dashavske'!E7</f>
        <v>0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1037.471409</v>
      </c>
      <c r="D12" s="18"/>
      <c r="E12" s="18">
        <f>'UGS Oparske'!C7</f>
        <v>1037.471409</v>
      </c>
      <c r="F12" s="18">
        <f>'UGS Oparske'!D7</f>
        <v>5.756793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2081.391471</v>
      </c>
      <c r="D13" s="18"/>
      <c r="E13" s="18">
        <f>'UGS Bogordchanske'!C7</f>
        <v>2081.391471</v>
      </c>
      <c r="F13" s="18">
        <f>'UGS Bogordchanske'!D7</f>
        <v>7.309007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96.050805</v>
      </c>
      <c r="D14" s="18">
        <v>90</v>
      </c>
      <c r="E14" s="18">
        <f>'UGS Olushivske'!C7</f>
        <v>6.050805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1171.296104</v>
      </c>
      <c r="D15" s="18"/>
      <c r="E15" s="18">
        <f>'UGS Mryn'!C7</f>
        <v>1171.296104</v>
      </c>
      <c r="F15" s="18">
        <f>'UGS Mryn'!D7</f>
        <v>0</v>
      </c>
      <c r="G15" s="18">
        <f>'UGS Mryn'!E7</f>
        <v>0.000265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565.149347</v>
      </c>
      <c r="D16" s="18"/>
      <c r="E16" s="18">
        <f>'UGS Solohivske'!C7</f>
        <v>565.149347</v>
      </c>
      <c r="F16" s="18">
        <f>'UGS Solohivske'!D7</f>
        <v>6.809128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518.144565</v>
      </c>
      <c r="D17" s="18"/>
      <c r="E17" s="18">
        <f>'UGS Proletarske'!C7</f>
        <v>518.144565</v>
      </c>
      <c r="F17" s="18">
        <f>'UGS Proletarske'!D7</f>
        <v>3.677674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695.09413</v>
      </c>
      <c r="D18" s="18"/>
      <c r="E18" s="18">
        <f>'UGS Kehychivske'!C7</f>
        <v>695.09413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80.752163</v>
      </c>
      <c r="D19" s="18"/>
      <c r="E19" s="18">
        <f>'UGS Krasnopopivske'!C7</f>
        <v>80.752163</v>
      </c>
      <c r="F19" s="18">
        <f>'UGS Krasnopopivske'!D7</f>
        <v>0</v>
      </c>
      <c r="G19" s="18">
        <f>'UGS Krasnopopivske'!E7</f>
        <v>0.00019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0.00019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23965.757679604</v>
      </c>
      <c r="D21" s="38">
        <f>SUM(D9:D20)</f>
        <v>4662</v>
      </c>
      <c r="E21" s="39">
        <f>SUM(E9:E20)</f>
        <v>19303.757679604</v>
      </c>
      <c r="F21" s="39">
        <f>SUM(F9:F19)</f>
        <v>111.194411</v>
      </c>
      <c r="G21" s="39">
        <f>SUM(G9:G19)</f>
        <v>0.001014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6206.902320395999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518.144565</v>
      </c>
      <c r="D7" s="22">
        <v>3.677674</v>
      </c>
      <c r="E7" s="22">
        <v>0</v>
      </c>
      <c r="F7" s="18">
        <v>1000</v>
      </c>
      <c r="G7" s="23">
        <f>IF(F7-C7&gt;5,F7-C7,0)</f>
        <v>481.85543500000006</v>
      </c>
    </row>
    <row r="8" spans="2:7" ht="15">
      <c r="B8" s="28" t="s">
        <v>48</v>
      </c>
      <c r="C8" s="18">
        <v>514.466891</v>
      </c>
      <c r="D8" s="18">
        <v>3.611332</v>
      </c>
      <c r="E8" s="18">
        <v>0</v>
      </c>
      <c r="F8" s="18">
        <v>1000</v>
      </c>
      <c r="G8" s="23">
        <f aca="true" t="shared" si="0" ref="G8:G13">IF(F8-C8&gt;5,F8-C8,0)</f>
        <v>485.53310899999997</v>
      </c>
    </row>
    <row r="9" spans="2:7" ht="15">
      <c r="B9" s="29" t="s">
        <v>49</v>
      </c>
      <c r="C9" s="18">
        <v>510.855559</v>
      </c>
      <c r="D9" s="18">
        <v>3.570481</v>
      </c>
      <c r="E9" s="18">
        <v>3.3E-05</v>
      </c>
      <c r="F9" s="18">
        <v>1000</v>
      </c>
      <c r="G9" s="23">
        <f t="shared" si="0"/>
        <v>489.144441</v>
      </c>
    </row>
    <row r="10" spans="2:7" ht="15">
      <c r="B10" s="29" t="s">
        <v>50</v>
      </c>
      <c r="C10" s="18">
        <v>507.285111</v>
      </c>
      <c r="D10" s="18">
        <v>3.259133</v>
      </c>
      <c r="E10" s="18">
        <v>0</v>
      </c>
      <c r="F10" s="18">
        <v>1000</v>
      </c>
      <c r="G10" s="23">
        <f t="shared" si="0"/>
        <v>492.714889</v>
      </c>
    </row>
    <row r="11" spans="2:7" ht="15">
      <c r="B11" s="29" t="s">
        <v>51</v>
      </c>
      <c r="C11" s="18">
        <v>504.025978</v>
      </c>
      <c r="D11" s="18">
        <v>3.809464</v>
      </c>
      <c r="E11" s="18">
        <v>0</v>
      </c>
      <c r="F11" s="18">
        <v>1000</v>
      </c>
      <c r="G11" s="23">
        <f t="shared" si="0"/>
        <v>495.974022</v>
      </c>
    </row>
    <row r="12" spans="2:7" ht="15">
      <c r="B12" s="29" t="s">
        <v>52</v>
      </c>
      <c r="C12" s="18">
        <v>500.216514</v>
      </c>
      <c r="D12" s="18">
        <v>3.819183</v>
      </c>
      <c r="E12" s="18">
        <v>0</v>
      </c>
      <c r="F12" s="18">
        <v>1000</v>
      </c>
      <c r="G12" s="23">
        <f t="shared" si="0"/>
        <v>499.783486</v>
      </c>
    </row>
    <row r="13" spans="2:7" ht="15.75" thickBot="1">
      <c r="B13" s="30" t="s">
        <v>53</v>
      </c>
      <c r="C13" s="9">
        <v>496.397331</v>
      </c>
      <c r="D13" s="9">
        <v>3.982618</v>
      </c>
      <c r="E13" s="9">
        <v>0</v>
      </c>
      <c r="F13" s="18">
        <v>1000</v>
      </c>
      <c r="G13" s="23">
        <f t="shared" si="0"/>
        <v>503.602669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695.09413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695.094136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695.094142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695.094148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695.094154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695.09416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695.094166</v>
      </c>
      <c r="D13" s="9">
        <v>0</v>
      </c>
      <c r="E13" s="9">
        <v>0.00993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80.752163</v>
      </c>
      <c r="D7" s="22">
        <v>0</v>
      </c>
      <c r="E7" s="22">
        <v>0.00019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80.752353</v>
      </c>
      <c r="D8" s="18">
        <v>0</v>
      </c>
      <c r="E8" s="18">
        <v>0.00019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80.752543</v>
      </c>
      <c r="D9" s="18">
        <v>0</v>
      </c>
      <c r="E9" s="18">
        <v>0.000189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80.752732</v>
      </c>
      <c r="D10" s="18">
        <v>0</v>
      </c>
      <c r="E10" s="18">
        <v>0.000189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80.752921</v>
      </c>
      <c r="D11" s="18">
        <v>0</v>
      </c>
      <c r="E11" s="18">
        <v>0.000189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80.75311</v>
      </c>
      <c r="D12" s="18">
        <v>0</v>
      </c>
      <c r="E12" s="18">
        <v>0.000189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80.753299</v>
      </c>
      <c r="D13" s="9">
        <v>0</v>
      </c>
      <c r="E13" s="9">
        <v>0.000205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80.752163</v>
      </c>
      <c r="D7" s="22">
        <v>0</v>
      </c>
      <c r="E7" s="22">
        <v>0.00019</v>
      </c>
      <c r="F7" s="18">
        <v>400</v>
      </c>
      <c r="G7" s="23">
        <f>F7-C7</f>
        <v>319.247837</v>
      </c>
    </row>
    <row r="8" spans="2:7" ht="15">
      <c r="B8" s="6" t="s">
        <v>48</v>
      </c>
      <c r="C8" s="18">
        <v>80.752353</v>
      </c>
      <c r="D8" s="18">
        <v>0</v>
      </c>
      <c r="E8" s="18">
        <v>0.00019</v>
      </c>
      <c r="F8" s="18">
        <v>400</v>
      </c>
      <c r="G8" s="23">
        <f aca="true" t="shared" si="0" ref="G8:G13">F8-C8</f>
        <v>319.24764700000003</v>
      </c>
    </row>
    <row r="9" spans="2:7" ht="15">
      <c r="B9" s="7" t="s">
        <v>49</v>
      </c>
      <c r="C9" s="18">
        <v>80.752543</v>
      </c>
      <c r="D9" s="18">
        <v>0</v>
      </c>
      <c r="E9" s="18">
        <v>0.000189</v>
      </c>
      <c r="F9" s="18">
        <v>400</v>
      </c>
      <c r="G9" s="23">
        <f t="shared" si="0"/>
        <v>319.247457</v>
      </c>
    </row>
    <row r="10" spans="2:7" ht="15">
      <c r="B10" s="7" t="s">
        <v>50</v>
      </c>
      <c r="C10" s="18">
        <v>80.752732</v>
      </c>
      <c r="D10" s="18">
        <v>0</v>
      </c>
      <c r="E10" s="18">
        <v>0.000189</v>
      </c>
      <c r="F10" s="18">
        <v>400</v>
      </c>
      <c r="G10" s="23">
        <f t="shared" si="0"/>
        <v>319.247268</v>
      </c>
    </row>
    <row r="11" spans="2:7" ht="15">
      <c r="B11" s="7" t="s">
        <v>51</v>
      </c>
      <c r="C11" s="18">
        <v>80.752921</v>
      </c>
      <c r="D11" s="18">
        <v>0</v>
      </c>
      <c r="E11" s="18">
        <v>0.000189</v>
      </c>
      <c r="F11" s="18">
        <v>400</v>
      </c>
      <c r="G11" s="23">
        <f t="shared" si="0"/>
        <v>319.247079</v>
      </c>
    </row>
    <row r="12" spans="2:7" ht="15">
      <c r="B12" s="7" t="s">
        <v>52</v>
      </c>
      <c r="C12" s="18">
        <v>80.75311</v>
      </c>
      <c r="D12" s="18">
        <v>0</v>
      </c>
      <c r="E12" s="18">
        <v>0.000189</v>
      </c>
      <c r="F12" s="18">
        <v>400</v>
      </c>
      <c r="G12" s="23">
        <f t="shared" si="0"/>
        <v>319.24689</v>
      </c>
    </row>
    <row r="13" spans="2:7" ht="15.75" thickBot="1">
      <c r="B13" s="8" t="s">
        <v>53</v>
      </c>
      <c r="C13" s="9">
        <v>80.753299</v>
      </c>
      <c r="D13" s="9">
        <v>0</v>
      </c>
      <c r="E13" s="9">
        <v>0.000205</v>
      </c>
      <c r="F13" s="18">
        <v>400</v>
      </c>
      <c r="G13" s="23">
        <f t="shared" si="0"/>
        <v>319.24670100000003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354.908754</v>
      </c>
      <c r="D7" s="22">
        <v>9.674424</v>
      </c>
      <c r="E7" s="22">
        <v>0</v>
      </c>
      <c r="F7" s="17">
        <v>1900</v>
      </c>
      <c r="G7" s="23">
        <f>IF(F7-C7&gt;5,F7-C7,0)</f>
        <v>1545.091246</v>
      </c>
    </row>
    <row r="8" spans="2:7" ht="15">
      <c r="B8" s="28" t="s">
        <v>48</v>
      </c>
      <c r="C8" s="18">
        <v>345.23433</v>
      </c>
      <c r="D8" s="18">
        <v>9.374838</v>
      </c>
      <c r="E8" s="18">
        <v>0</v>
      </c>
      <c r="F8" s="17">
        <v>1900</v>
      </c>
      <c r="G8" s="23">
        <f aca="true" t="shared" si="0" ref="G8:G13">IF(F8-C8&gt;5,F8-C8,0)</f>
        <v>1554.76567</v>
      </c>
    </row>
    <row r="9" spans="2:7" ht="15">
      <c r="B9" s="29" t="s">
        <v>49</v>
      </c>
      <c r="C9" s="18">
        <v>335.859492</v>
      </c>
      <c r="D9" s="18">
        <v>9.089743</v>
      </c>
      <c r="E9" s="18">
        <v>0</v>
      </c>
      <c r="F9" s="17">
        <v>1900</v>
      </c>
      <c r="G9" s="23">
        <f t="shared" si="0"/>
        <v>1564.140508</v>
      </c>
    </row>
    <row r="10" spans="2:7" ht="15">
      <c r="B10" s="29" t="s">
        <v>50</v>
      </c>
      <c r="C10" s="18">
        <v>326.769749</v>
      </c>
      <c r="D10" s="18">
        <v>9.381404</v>
      </c>
      <c r="E10" s="18">
        <v>0</v>
      </c>
      <c r="F10" s="17">
        <v>1900</v>
      </c>
      <c r="G10" s="23">
        <f t="shared" si="0"/>
        <v>1573.230251</v>
      </c>
    </row>
    <row r="11" spans="2:7" ht="15">
      <c r="B11" s="29" t="s">
        <v>51</v>
      </c>
      <c r="C11" s="18">
        <v>317.388345</v>
      </c>
      <c r="D11" s="18">
        <v>9.976651</v>
      </c>
      <c r="E11" s="18">
        <v>0</v>
      </c>
      <c r="F11" s="17">
        <v>1900</v>
      </c>
      <c r="G11" s="23">
        <f t="shared" si="0"/>
        <v>1582.611655</v>
      </c>
    </row>
    <row r="12" spans="2:7" ht="15">
      <c r="B12" s="29" t="s">
        <v>52</v>
      </c>
      <c r="C12" s="18">
        <v>307.411694</v>
      </c>
      <c r="D12" s="18">
        <v>10.622797</v>
      </c>
      <c r="E12" s="18">
        <v>0</v>
      </c>
      <c r="F12" s="17">
        <v>1900</v>
      </c>
      <c r="G12" s="23">
        <f t="shared" si="0"/>
        <v>1592.588306</v>
      </c>
    </row>
    <row r="13" spans="2:7" ht="15.75" thickBot="1">
      <c r="B13" s="30" t="s">
        <v>53</v>
      </c>
      <c r="C13" s="9">
        <v>296.788897</v>
      </c>
      <c r="D13" s="9">
        <v>10.509155</v>
      </c>
      <c r="E13" s="9">
        <v>0</v>
      </c>
      <c r="F13" s="17">
        <v>1900</v>
      </c>
      <c r="G13" s="23">
        <f t="shared" si="0"/>
        <v>1603.211103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10774.157602604</v>
      </c>
      <c r="D7" s="22">
        <v>57.298416</v>
      </c>
      <c r="E7" s="22">
        <v>0.000472</v>
      </c>
      <c r="F7" s="26">
        <f>'[1]Всі_ПСГ'!$F$8</f>
        <v>17050</v>
      </c>
      <c r="G7" s="23">
        <f>IF(F7-C7&gt;5,F7-C7,0)</f>
        <v>6275.842397396</v>
      </c>
    </row>
    <row r="8" spans="2:8" ht="15">
      <c r="B8" s="28" t="s">
        <v>48</v>
      </c>
      <c r="C8" s="18">
        <v>10716.859658604</v>
      </c>
      <c r="D8" s="18">
        <v>57.361525</v>
      </c>
      <c r="E8" s="18">
        <v>0.00047</v>
      </c>
      <c r="F8" s="26">
        <f>'[1]Всі_ПСГ'!$F$8</f>
        <v>17050</v>
      </c>
      <c r="G8" s="23">
        <f aca="true" t="shared" si="0" ref="G8:G13">IF(F8-C8&gt;5,F8-C8,0)</f>
        <v>6333.140341396</v>
      </c>
      <c r="H8" s="11"/>
    </row>
    <row r="9" spans="2:8" ht="15">
      <c r="B9" s="29" t="s">
        <v>49</v>
      </c>
      <c r="C9" s="18">
        <v>10659.498603604</v>
      </c>
      <c r="D9" s="18">
        <v>57.960938</v>
      </c>
      <c r="E9" s="18">
        <v>0.00048</v>
      </c>
      <c r="F9" s="26">
        <f>'[1]Всі_ПСГ'!$F$8</f>
        <v>17050</v>
      </c>
      <c r="G9" s="23">
        <f t="shared" si="0"/>
        <v>6390.501396395999</v>
      </c>
      <c r="H9" s="11"/>
    </row>
    <row r="10" spans="2:8" ht="15">
      <c r="B10" s="29" t="s">
        <v>50</v>
      </c>
      <c r="C10" s="18">
        <v>10601.538145604</v>
      </c>
      <c r="D10" s="18">
        <v>59.131817</v>
      </c>
      <c r="E10" s="18">
        <v>0.00048</v>
      </c>
      <c r="F10" s="26">
        <f>'[1]Всі_ПСГ'!$F$8</f>
        <v>17050</v>
      </c>
      <c r="G10" s="23">
        <f t="shared" si="0"/>
        <v>6448.4618543960005</v>
      </c>
      <c r="H10" s="11"/>
    </row>
    <row r="11" spans="2:8" ht="15">
      <c r="B11" s="29" t="s">
        <v>51</v>
      </c>
      <c r="C11" s="18">
        <v>10542.406808604</v>
      </c>
      <c r="D11" s="18">
        <v>58.908293</v>
      </c>
      <c r="E11" s="18">
        <v>0.000479</v>
      </c>
      <c r="F11" s="26">
        <f>'[1]Всі_ПСГ'!$F$8</f>
        <v>17050</v>
      </c>
      <c r="G11" s="23">
        <f t="shared" si="0"/>
        <v>6507.593191395999</v>
      </c>
      <c r="H11" s="11"/>
    </row>
    <row r="12" spans="2:8" ht="15">
      <c r="B12" s="29" t="s">
        <v>52</v>
      </c>
      <c r="C12" s="18">
        <v>10483.498994604</v>
      </c>
      <c r="D12" s="18">
        <v>57.110582</v>
      </c>
      <c r="E12" s="18">
        <v>0.00048</v>
      </c>
      <c r="F12" s="26">
        <f>'[1]Всі_ПСГ'!$F$8</f>
        <v>17050</v>
      </c>
      <c r="G12" s="23">
        <f t="shared" si="0"/>
        <v>6566.5010053959995</v>
      </c>
      <c r="H12" s="11"/>
    </row>
    <row r="13" spans="2:8" ht="15.75" thickBot="1">
      <c r="B13" s="30" t="s">
        <v>53</v>
      </c>
      <c r="C13" s="9">
        <v>10426.388892604</v>
      </c>
      <c r="D13" s="9">
        <v>56.454236</v>
      </c>
      <c r="E13" s="9">
        <v>0.000494</v>
      </c>
      <c r="F13" s="26">
        <f>'[1]Всі_ПСГ'!$F$8</f>
        <v>17050</v>
      </c>
      <c r="G13" s="23">
        <f t="shared" si="0"/>
        <v>6623.611107396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1843.477645</v>
      </c>
      <c r="D7" s="22">
        <v>20.668969</v>
      </c>
      <c r="E7" s="22">
        <v>0</v>
      </c>
      <c r="F7" s="18">
        <v>2150</v>
      </c>
      <c r="G7" s="23">
        <f>IF(F7-C7&gt;5,F7-C7,0)</f>
        <v>306.52235500000006</v>
      </c>
    </row>
    <row r="8" spans="2:7" ht="15">
      <c r="B8" s="28" t="s">
        <v>48</v>
      </c>
      <c r="C8" s="18">
        <v>1822.808676</v>
      </c>
      <c r="D8" s="18">
        <v>21.441203</v>
      </c>
      <c r="E8" s="18">
        <v>0</v>
      </c>
      <c r="F8" s="18">
        <v>2150</v>
      </c>
      <c r="G8" s="23">
        <f aca="true" t="shared" si="0" ref="G8:G13">IF(F8-C8&gt;5,F8-C8,0)</f>
        <v>327.1913239999999</v>
      </c>
    </row>
    <row r="9" spans="2:7" ht="15">
      <c r="B9" s="29" t="s">
        <v>49</v>
      </c>
      <c r="C9" s="18">
        <v>1801.367473</v>
      </c>
      <c r="D9" s="18">
        <v>21.147796</v>
      </c>
      <c r="E9" s="18">
        <v>0</v>
      </c>
      <c r="F9" s="18">
        <v>2150</v>
      </c>
      <c r="G9" s="23">
        <f t="shared" si="0"/>
        <v>348.632527</v>
      </c>
    </row>
    <row r="10" spans="2:7" ht="15">
      <c r="B10" s="29" t="s">
        <v>50</v>
      </c>
      <c r="C10" s="18">
        <v>1780.219677</v>
      </c>
      <c r="D10" s="18">
        <v>20.714121</v>
      </c>
      <c r="E10" s="18">
        <v>0</v>
      </c>
      <c r="F10" s="18">
        <v>2150</v>
      </c>
      <c r="G10" s="23">
        <f t="shared" si="0"/>
        <v>369.78032299999995</v>
      </c>
    </row>
    <row r="11" spans="2:7" ht="15">
      <c r="B11" s="29" t="s">
        <v>51</v>
      </c>
      <c r="C11" s="18">
        <v>1759.505556</v>
      </c>
      <c r="D11" s="18">
        <v>20.676833</v>
      </c>
      <c r="E11" s="18">
        <v>0</v>
      </c>
      <c r="F11" s="18">
        <v>2150</v>
      </c>
      <c r="G11" s="23">
        <f t="shared" si="0"/>
        <v>390.49444399999993</v>
      </c>
    </row>
    <row r="12" spans="2:7" ht="15">
      <c r="B12" s="29" t="s">
        <v>52</v>
      </c>
      <c r="C12" s="18">
        <v>1738.828723</v>
      </c>
      <c r="D12" s="18">
        <v>21.514724</v>
      </c>
      <c r="E12" s="18">
        <v>0</v>
      </c>
      <c r="F12" s="18">
        <v>2150</v>
      </c>
      <c r="G12" s="23">
        <f t="shared" si="0"/>
        <v>411.1712769999999</v>
      </c>
    </row>
    <row r="13" spans="2:7" ht="15.75" thickBot="1">
      <c r="B13" s="30" t="s">
        <v>53</v>
      </c>
      <c r="C13" s="9">
        <v>1717.313999</v>
      </c>
      <c r="D13" s="9">
        <v>21.901758</v>
      </c>
      <c r="E13" s="9">
        <v>0</v>
      </c>
      <c r="F13" s="18">
        <v>2150</v>
      </c>
      <c r="G13" s="23">
        <f t="shared" si="0"/>
        <v>432.68600100000003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1037.471409</v>
      </c>
      <c r="D7" s="22">
        <v>5.756793</v>
      </c>
      <c r="E7" s="22">
        <v>0</v>
      </c>
      <c r="F7" s="18">
        <v>1920</v>
      </c>
      <c r="G7" s="23">
        <f>IF(F7-C7&gt;5,F7-C7,0)</f>
        <v>882.528591</v>
      </c>
    </row>
    <row r="8" spans="2:7" ht="15">
      <c r="B8" s="28" t="s">
        <v>48</v>
      </c>
      <c r="C8" s="18">
        <v>1031.714616</v>
      </c>
      <c r="D8" s="18">
        <v>5.847249</v>
      </c>
      <c r="E8" s="18">
        <v>0</v>
      </c>
      <c r="F8" s="18">
        <v>1920</v>
      </c>
      <c r="G8" s="23">
        <f aca="true" t="shared" si="0" ref="G8:G13">IF(F8-C8&gt;5,F8-C8,0)</f>
        <v>888.285384</v>
      </c>
    </row>
    <row r="9" spans="2:7" ht="15">
      <c r="B9" s="29" t="s">
        <v>49</v>
      </c>
      <c r="C9" s="18">
        <v>1025.867367</v>
      </c>
      <c r="D9" s="18">
        <v>6.321423</v>
      </c>
      <c r="E9" s="18">
        <v>0</v>
      </c>
      <c r="F9" s="18">
        <v>1920</v>
      </c>
      <c r="G9" s="23">
        <f t="shared" si="0"/>
        <v>894.1326329999999</v>
      </c>
    </row>
    <row r="10" spans="2:7" ht="15">
      <c r="B10" s="29" t="s">
        <v>50</v>
      </c>
      <c r="C10" s="18">
        <v>1019.545944</v>
      </c>
      <c r="D10" s="18">
        <v>6.267728</v>
      </c>
      <c r="E10" s="18">
        <v>0</v>
      </c>
      <c r="F10" s="18">
        <v>1920</v>
      </c>
      <c r="G10" s="23">
        <f t="shared" si="0"/>
        <v>900.454056</v>
      </c>
    </row>
    <row r="11" spans="2:7" ht="15">
      <c r="B11" s="29" t="s">
        <v>51</v>
      </c>
      <c r="C11" s="18">
        <v>1013.278216</v>
      </c>
      <c r="D11" s="18">
        <v>6.305728</v>
      </c>
      <c r="E11" s="18">
        <v>0</v>
      </c>
      <c r="F11" s="18">
        <v>1920</v>
      </c>
      <c r="G11" s="23">
        <f t="shared" si="0"/>
        <v>906.721784</v>
      </c>
    </row>
    <row r="12" spans="2:7" ht="15">
      <c r="B12" s="29" t="s">
        <v>52</v>
      </c>
      <c r="C12" s="18">
        <v>1006.972487</v>
      </c>
      <c r="D12" s="18">
        <v>6.39077</v>
      </c>
      <c r="E12" s="18">
        <v>0</v>
      </c>
      <c r="F12" s="18">
        <v>1920</v>
      </c>
      <c r="G12" s="23">
        <f t="shared" si="0"/>
        <v>913.027513</v>
      </c>
    </row>
    <row r="13" spans="2:7" ht="15.75" thickBot="1">
      <c r="B13" s="30" t="s">
        <v>53</v>
      </c>
      <c r="C13" s="9">
        <v>1000.581718</v>
      </c>
      <c r="D13" s="9">
        <v>6.347307</v>
      </c>
      <c r="E13" s="9">
        <v>0</v>
      </c>
      <c r="F13" s="18">
        <v>1920</v>
      </c>
      <c r="G13" s="23">
        <f t="shared" si="0"/>
        <v>919.418282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2081.391471</v>
      </c>
      <c r="D7" s="22">
        <v>7.309007</v>
      </c>
      <c r="E7" s="22">
        <v>0</v>
      </c>
      <c r="F7" s="18">
        <v>2300</v>
      </c>
      <c r="G7" s="23">
        <f aca="true" t="shared" si="0" ref="G7:G13">IF(F7-C7&gt;3,F7-C7,0)</f>
        <v>218.6085290000001</v>
      </c>
    </row>
    <row r="8" spans="2:7" ht="15">
      <c r="B8" s="28" t="s">
        <v>48</v>
      </c>
      <c r="C8" s="18">
        <v>2074.082464</v>
      </c>
      <c r="D8" s="18">
        <v>7.325844</v>
      </c>
      <c r="E8" s="18">
        <v>0</v>
      </c>
      <c r="F8" s="18">
        <v>2300</v>
      </c>
      <c r="G8" s="23">
        <f t="shared" si="0"/>
        <v>225.91753599999993</v>
      </c>
    </row>
    <row r="9" spans="2:7" ht="15">
      <c r="B9" s="29" t="s">
        <v>49</v>
      </c>
      <c r="C9" s="18">
        <v>2066.75662</v>
      </c>
      <c r="D9" s="18">
        <v>7.205141</v>
      </c>
      <c r="E9" s="18">
        <v>0</v>
      </c>
      <c r="F9" s="18">
        <v>2300</v>
      </c>
      <c r="G9" s="23">
        <f t="shared" si="0"/>
        <v>233.2433799999999</v>
      </c>
    </row>
    <row r="10" spans="2:7" ht="15">
      <c r="B10" s="29" t="s">
        <v>50</v>
      </c>
      <c r="C10" s="18">
        <v>2059.551479</v>
      </c>
      <c r="D10" s="18">
        <v>7.448009</v>
      </c>
      <c r="E10" s="18">
        <v>0</v>
      </c>
      <c r="F10" s="18">
        <v>2300</v>
      </c>
      <c r="G10" s="23">
        <f t="shared" si="0"/>
        <v>240.4485209999998</v>
      </c>
    </row>
    <row r="11" spans="2:7" ht="15">
      <c r="B11" s="29" t="s">
        <v>51</v>
      </c>
      <c r="C11" s="18">
        <v>2052.10347</v>
      </c>
      <c r="D11" s="18">
        <v>7.672363</v>
      </c>
      <c r="E11" s="18">
        <v>0</v>
      </c>
      <c r="F11" s="18">
        <v>2300</v>
      </c>
      <c r="G11" s="23">
        <f t="shared" si="0"/>
        <v>247.89652999999998</v>
      </c>
    </row>
    <row r="12" spans="2:7" ht="15">
      <c r="B12" s="29" t="s">
        <v>52</v>
      </c>
      <c r="C12" s="18">
        <v>2044.431107</v>
      </c>
      <c r="D12" s="18">
        <v>7.417736</v>
      </c>
      <c r="E12" s="18">
        <v>0</v>
      </c>
      <c r="F12" s="18">
        <v>2300</v>
      </c>
      <c r="G12" s="23">
        <f t="shared" si="0"/>
        <v>255.5688929999999</v>
      </c>
    </row>
    <row r="13" spans="2:7" ht="15.75" thickBot="1">
      <c r="B13" s="30" t="s">
        <v>53</v>
      </c>
      <c r="C13" s="9">
        <v>2037.013371</v>
      </c>
      <c r="D13" s="9">
        <v>7.13686</v>
      </c>
      <c r="E13" s="9">
        <v>0</v>
      </c>
      <c r="F13" s="18">
        <v>2300</v>
      </c>
      <c r="G13" s="23">
        <f t="shared" si="0"/>
        <v>262.986629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6.050805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6.050886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6.050967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6.051048</v>
      </c>
      <c r="D10" s="18">
        <v>0</v>
      </c>
      <c r="E10" s="18">
        <v>0.000709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6.051757</v>
      </c>
      <c r="D11" s="18">
        <v>0</v>
      </c>
      <c r="E11" s="18">
        <v>0.000143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6.0519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6.051981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1171.296104</v>
      </c>
      <c r="D7" s="22">
        <v>0</v>
      </c>
      <c r="E7" s="22">
        <v>0.000265</v>
      </c>
      <c r="F7" s="18">
        <v>1500</v>
      </c>
      <c r="G7" s="23">
        <f>IF(F7-C7&gt;5,F7-C7,0)</f>
        <v>328.703896</v>
      </c>
      <c r="H7" s="32"/>
    </row>
    <row r="8" spans="2:8" ht="15">
      <c r="B8" s="28" t="s">
        <v>48</v>
      </c>
      <c r="C8" s="18">
        <v>1171.296369</v>
      </c>
      <c r="D8" s="18">
        <v>0</v>
      </c>
      <c r="E8" s="18">
        <v>0.000265</v>
      </c>
      <c r="F8" s="18">
        <v>1500</v>
      </c>
      <c r="G8" s="23">
        <f aca="true" t="shared" si="0" ref="G8:G13">IF(F8-C8&gt;5,F8-C8,0)</f>
        <v>328.7036310000001</v>
      </c>
      <c r="H8" s="32"/>
    </row>
    <row r="9" spans="2:8" ht="15">
      <c r="B9" s="29" t="s">
        <v>49</v>
      </c>
      <c r="C9" s="18">
        <v>1171.296634</v>
      </c>
      <c r="D9" s="18">
        <v>0</v>
      </c>
      <c r="E9" s="18">
        <v>0.000265</v>
      </c>
      <c r="F9" s="18">
        <v>1500</v>
      </c>
      <c r="G9" s="23">
        <f t="shared" si="0"/>
        <v>328.70336599999996</v>
      </c>
      <c r="H9" s="32"/>
    </row>
    <row r="10" spans="2:8" ht="15">
      <c r="B10" s="29" t="s">
        <v>50</v>
      </c>
      <c r="C10" s="18">
        <v>1171.296899</v>
      </c>
      <c r="D10" s="18">
        <v>0</v>
      </c>
      <c r="E10" s="18">
        <v>0.000265</v>
      </c>
      <c r="F10" s="18">
        <v>1500</v>
      </c>
      <c r="G10" s="23">
        <f t="shared" si="0"/>
        <v>328.70310100000006</v>
      </c>
      <c r="H10" s="32"/>
    </row>
    <row r="11" spans="2:8" ht="15">
      <c r="B11" s="29" t="s">
        <v>51</v>
      </c>
      <c r="C11" s="18">
        <v>1171.297164</v>
      </c>
      <c r="D11" s="18">
        <v>0</v>
      </c>
      <c r="E11" s="18">
        <v>0.000983</v>
      </c>
      <c r="F11" s="18">
        <v>1500</v>
      </c>
      <c r="G11" s="23">
        <f t="shared" si="0"/>
        <v>328.70283599999993</v>
      </c>
      <c r="H11" s="32"/>
    </row>
    <row r="12" spans="2:7" ht="15">
      <c r="B12" s="29" t="s">
        <v>52</v>
      </c>
      <c r="C12" s="18">
        <v>1171.298147</v>
      </c>
      <c r="D12" s="18">
        <v>0</v>
      </c>
      <c r="E12" s="18">
        <v>0.003694</v>
      </c>
      <c r="F12" s="18">
        <v>1500</v>
      </c>
      <c r="G12" s="23">
        <f t="shared" si="0"/>
        <v>328.701853</v>
      </c>
    </row>
    <row r="13" spans="2:7" ht="15.75" thickBot="1">
      <c r="B13" s="30" t="s">
        <v>53</v>
      </c>
      <c r="C13" s="9">
        <v>1171.301841</v>
      </c>
      <c r="D13" s="9">
        <v>0</v>
      </c>
      <c r="E13" s="9">
        <v>0.002192</v>
      </c>
      <c r="F13" s="18">
        <v>1500</v>
      </c>
      <c r="G13" s="23">
        <f t="shared" si="0"/>
        <v>328.69815900000003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565.149347</v>
      </c>
      <c r="D7" s="22">
        <v>6.809128</v>
      </c>
      <c r="E7" s="22">
        <v>0</v>
      </c>
      <c r="F7" s="18">
        <v>1300</v>
      </c>
      <c r="G7" s="23">
        <f>IF(F7-C7&gt;5,F7-C7,0)</f>
        <v>734.850653</v>
      </c>
    </row>
    <row r="8" spans="2:7" ht="15">
      <c r="B8" s="28" t="s">
        <v>48</v>
      </c>
      <c r="C8" s="18">
        <v>588.340219</v>
      </c>
      <c r="D8" s="18">
        <v>6.964493</v>
      </c>
      <c r="E8" s="18">
        <v>0</v>
      </c>
      <c r="F8" s="18">
        <v>1300</v>
      </c>
      <c r="G8" s="23">
        <f aca="true" t="shared" si="0" ref="G8:G13">IF(F8-C8&gt;5,F8-C8,0)</f>
        <v>711.659781</v>
      </c>
    </row>
    <row r="9" spans="2:7" ht="15">
      <c r="B9" s="29" t="s">
        <v>49</v>
      </c>
      <c r="C9" s="18">
        <v>551.375726</v>
      </c>
      <c r="D9" s="18">
        <v>6.870962</v>
      </c>
      <c r="E9" s="18">
        <v>0</v>
      </c>
      <c r="F9" s="18">
        <v>1300</v>
      </c>
      <c r="G9" s="23">
        <f t="shared" si="0"/>
        <v>748.624274</v>
      </c>
    </row>
    <row r="10" spans="2:7" ht="15">
      <c r="B10" s="29" t="s">
        <v>50</v>
      </c>
      <c r="C10" s="18">
        <v>544.504764</v>
      </c>
      <c r="D10" s="18">
        <v>6.916703</v>
      </c>
      <c r="E10" s="18">
        <v>0</v>
      </c>
      <c r="F10" s="18">
        <v>1300</v>
      </c>
      <c r="G10" s="23">
        <f t="shared" si="0"/>
        <v>755.495236</v>
      </c>
    </row>
    <row r="11" spans="2:7" ht="15">
      <c r="B11" s="29" t="s">
        <v>51</v>
      </c>
      <c r="C11" s="18">
        <v>537.588061</v>
      </c>
      <c r="D11" s="18">
        <v>3.370621</v>
      </c>
      <c r="E11" s="18">
        <v>0</v>
      </c>
      <c r="F11" s="18">
        <v>1300</v>
      </c>
      <c r="G11" s="23">
        <f t="shared" si="0"/>
        <v>762.411939</v>
      </c>
    </row>
    <row r="12" spans="2:7" ht="15">
      <c r="B12" s="29" t="s">
        <v>52</v>
      </c>
      <c r="C12" s="18">
        <v>534.21744</v>
      </c>
      <c r="D12" s="18">
        <v>5.602395</v>
      </c>
      <c r="E12" s="18">
        <v>0</v>
      </c>
      <c r="F12" s="18">
        <v>1300</v>
      </c>
      <c r="G12" s="23">
        <f t="shared" si="0"/>
        <v>765.78256</v>
      </c>
    </row>
    <row r="13" spans="2:7" ht="15.75" thickBot="1">
      <c r="B13" s="30" t="s">
        <v>53</v>
      </c>
      <c r="C13" s="9">
        <v>528.615045</v>
      </c>
      <c r="D13" s="9">
        <v>6.730513</v>
      </c>
      <c r="E13" s="9">
        <v>0</v>
      </c>
      <c r="F13" s="18">
        <v>1300</v>
      </c>
      <c r="G13" s="23">
        <f t="shared" si="0"/>
        <v>771.384955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2020-11-30T11:58:03Z</dcterms:modified>
  <cp:category/>
  <cp:version/>
  <cp:contentType/>
  <cp:contentStatus/>
</cp:coreProperties>
</file>