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<sst xmlns="http://schemas.openxmlformats.org/spreadsheetml/2006/main" count="201" uniqueCount="42">
  <si>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</si>
  <si>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</si>
  <si>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</si>
  <si>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</si>
  <si>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</si>
  <si>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</si>
  <si>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</si>
  <si>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</si>
  <si>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</si>
  <si>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</si>
  <si>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</si>
  <si>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</si>
  <si>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</si>
  <si>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</si>
  <si>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</si>
  <si>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</si>
  <si>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</si>
  <si>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</si>
  <si>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</si>
  <si>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</si>
  <si>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</si>
  <si>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</si>
  <si>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</si>
  <si>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</si>
  <si>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</si>
  <si>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</si>
  <si>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</si>
  <si>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</si>
  <si>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</si>
  <si>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</si>
  <si>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</si>
  <si>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</si>
  <si>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</si>
  <si>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</si>
  <si>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19.05.2020</t>
  </si>
  <si>
    <t>18.05.2020</t>
  </si>
  <si>
    <t>17.05.2020</t>
  </si>
  <si>
    <t>16.05.2020</t>
  </si>
  <si>
    <t>15.05.2020</t>
  </si>
  <si>
    <t>14.05.2020</t>
  </si>
  <si>
    <t>13.05.2020</t>
  </si>
  <si>
    <t>Оперативні дані взаємодії між ТОВ "Оператор ГТС України" та філією "Оператор газосховищ України" АТ "Укртрансгаз" за 19.05.2020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</si>
</sst>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10400.827055</v>
      </c>
      <c r="D8" s="17">
        <f>'ПСГ Б-Волицько Угерське'!D7</f>
        <v>27.797170999999999</v>
      </c>
      <c r="E8" s="17">
        <f>'ПСГ Б-Волицько Угерське'!E7</f>
        <v>0</v>
      </c>
      <c r="F8" s="17">
        <v>17050</v>
      </c>
      <c r="G8" s="34">
        <f>F8-C8</f>
        <v>6649.1729450000003</v>
      </c>
    </row>
    <row r="9" spans="2:7" x14ac:dyDescent="0.25">
      <c r="B9" s="31" t="s">
        <v>5</v>
      </c>
      <c r="C9" s="18">
        <f>'ПСГ Угерське'!C7</f>
        <v>364.27711300000004</v>
      </c>
      <c r="D9" s="18">
        <f>'ПСГ Угерське'!D7</f>
        <v>0</v>
      </c>
      <c r="E9" s="18">
        <f>'ПСГ Угерське'!E7</f>
        <v>1.423E-3</v>
      </c>
      <c r="F9" s="17">
        <v>1900</v>
      </c>
      <c r="G9" s="34">
        <f t="shared" ref="G9:G20" si="0">F9-C9</f>
        <v>1535.7228869999999</v>
      </c>
    </row>
    <row r="10" spans="2:7" x14ac:dyDescent="0.25">
      <c r="B10" s="31" t="s">
        <v>6</v>
      </c>
      <c r="C10" s="18">
        <f>'ПСГ Опарське'!C7</f>
        <v>618.00183799999991</v>
      </c>
      <c r="D10" s="18">
        <f>'ПСГ Опарське'!D7</f>
        <v>2.7044869999999999</v>
      </c>
      <c r="E10" s="18">
        <f>'ПСГ Опарське'!E7</f>
        <v>0</v>
      </c>
      <c r="F10" s="18">
        <v>1920</v>
      </c>
      <c r="G10" s="34">
        <f t="shared" si="0"/>
        <v>1301.9981620000001</v>
      </c>
    </row>
    <row r="11" spans="2:7" x14ac:dyDescent="0.25">
      <c r="B11" s="31" t="s">
        <v>7</v>
      </c>
      <c r="C11" s="18">
        <f>'ПСГ Дашавське'!C7</f>
        <v>1863.0327739999998</v>
      </c>
      <c r="D11" s="18">
        <f>'ПСГ Дашавське'!D7</f>
        <v>0</v>
      </c>
      <c r="E11" s="18">
        <f>'ПСГ Дашавське'!E7</f>
        <v>9.1399999999999999E-4</v>
      </c>
      <c r="F11" s="18">
        <v>2150</v>
      </c>
      <c r="G11" s="34">
        <f t="shared" si="0"/>
        <v>286.96722600000021</v>
      </c>
    </row>
    <row r="12" spans="2:7" x14ac:dyDescent="0.25">
      <c r="B12" s="31" t="s">
        <v>9</v>
      </c>
      <c r="C12" s="18">
        <f>'ПСГ Богородчанське'!C7</f>
        <v>1484.8871350000002</v>
      </c>
      <c r="D12" s="18">
        <f>'ПСГ Богородчанське'!D7</f>
        <v>0</v>
      </c>
      <c r="E12" s="18">
        <f>'ПСГ Богородчанське'!E7</f>
        <v>5.489E-3</v>
      </c>
      <c r="F12" s="18">
        <v>2300</v>
      </c>
      <c r="G12" s="34">
        <f t="shared" si="0"/>
        <v>815.11286499999983</v>
      </c>
    </row>
    <row r="13" spans="2:7" x14ac:dyDescent="0.25">
      <c r="B13" s="31" t="s">
        <v>8</v>
      </c>
      <c r="C13" s="18">
        <f>'ПСГ Кегичівське'!C7</f>
        <v>492.41716600000007</v>
      </c>
      <c r="D13" s="18">
        <f>'ПСГ Кегичівське'!D7</f>
        <v>5.4191660000000006</v>
      </c>
      <c r="E13" s="18">
        <f>'ПСГ Кегичівське'!E7</f>
        <v>0</v>
      </c>
      <c r="F13" s="18">
        <v>700</v>
      </c>
      <c r="G13" s="34">
        <f t="shared" si="0"/>
        <v>207.58283399999993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80.772555999999994</v>
      </c>
      <c r="D15" s="18">
        <f>'ПСГ Краснопопівське'!D7</f>
        <v>0</v>
      </c>
      <c r="E15" s="18">
        <f>'ПСГ Краснопопівське'!E7</f>
        <v>1.83E-4</v>
      </c>
      <c r="F15" s="18">
        <v>420</v>
      </c>
      <c r="G15" s="34">
        <f t="shared" si="0"/>
        <v>339.22744399999999</v>
      </c>
    </row>
    <row r="16" spans="2:7" x14ac:dyDescent="0.25">
      <c r="B16" s="32" t="s">
        <v>12</v>
      </c>
      <c r="C16" s="18">
        <f>'ПСГ Пролетарське'!C7</f>
        <v>318.6074109999999</v>
      </c>
      <c r="D16" s="18">
        <f>'ПСГ Пролетарське'!D7</f>
        <v>0</v>
      </c>
      <c r="E16" s="18">
        <f>'ПСГ Пролетарське'!E7</f>
        <v>7.1900000000000002E-4</v>
      </c>
      <c r="F16" s="18">
        <v>1000</v>
      </c>
      <c r="G16" s="34">
        <f t="shared" si="0"/>
        <v>681.39258900000004</v>
      </c>
    </row>
    <row r="17" spans="2:7" x14ac:dyDescent="0.25">
      <c r="B17" s="32" t="s">
        <v>13</v>
      </c>
      <c r="C17" s="18">
        <f>'ПСГ Солохівське'!C7</f>
        <v>504.31057299999981</v>
      </c>
      <c r="D17" s="18">
        <f>'ПСГ Солохівське'!D7</f>
        <v>0</v>
      </c>
      <c r="E17" s="18">
        <f>'ПСГ Солохівське'!E7</f>
        <v>4.4999999999999996E-5</v>
      </c>
      <c r="F17" s="18">
        <v>1300</v>
      </c>
      <c r="G17" s="34">
        <f t="shared" si="0"/>
        <v>795.68942700000025</v>
      </c>
    </row>
    <row r="18" spans="2:7" x14ac:dyDescent="0.25">
      <c r="B18" s="32" t="s">
        <v>14</v>
      </c>
      <c r="C18" s="18">
        <f>'ПСГ Червонопартизанське'!C7</f>
        <v>1048.227134</v>
      </c>
      <c r="D18" s="18">
        <f>'ПСГ Червонопартизанське'!D7</f>
        <v>7.4084219999999998</v>
      </c>
      <c r="E18" s="18">
        <f>'ПСГ Червонопартизанське'!E7</f>
        <v>0</v>
      </c>
      <c r="F18" s="18">
        <v>1500</v>
      </c>
      <c r="G18" s="34">
        <f t="shared" si="0"/>
        <v>451.77286600000002</v>
      </c>
    </row>
    <row r="19" spans="2:7" x14ac:dyDescent="0.25">
      <c r="B19" s="32" t="s">
        <v>15</v>
      </c>
      <c r="C19" s="18">
        <f>'ПСГ Олишівське'!C7</f>
        <v>96.058964999999972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213.94103500000003</v>
      </c>
    </row>
    <row r="20" spans="2:7" ht="15.75" thickBot="1" x14ac:dyDescent="0.3">
      <c r="B20" s="29" t="s">
        <v>20</v>
      </c>
      <c r="C20" s="9">
        <f>SUM(C8:C19)</f>
        <v>17447.283403999998</v>
      </c>
      <c r="D20" s="9">
        <f t="shared" ref="D20:E20" si="1">SUM(D8:D19)</f>
        <v>43.329245999999998</v>
      </c>
      <c r="E20" s="9">
        <f t="shared" si="1"/>
        <v>8.853999999999999E-3</v>
      </c>
      <c r="F20" s="33">
        <v>30950</v>
      </c>
      <c r="G20" s="35">
        <f t="shared" si="0"/>
        <v>13502.716596000002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318.6074109999999</v>
      </c>
      <c r="D7" s="22">
        <v>0</v>
      </c>
      <c r="E7" s="22">
        <v>7.1900000000000002E-4</v>
      </c>
      <c r="F7" s="18">
        <v>1000</v>
      </c>
      <c r="G7" s="23">
        <f>F7-C7</f>
        <v>681.39258900000004</v>
      </c>
    </row>
    <row r="8" spans="2:7" x14ac:dyDescent="0.25">
      <c r="B8" s="6" t="s">
        <v>35</v>
      </c>
      <c r="C8" s="18">
        <v>318.6081299999999</v>
      </c>
      <c r="D8" s="18">
        <v>0</v>
      </c>
      <c r="E8" s="18">
        <v>6.7700000000000008E-4</v>
      </c>
      <c r="F8" s="18">
        <v>1000</v>
      </c>
      <c r="G8" s="23">
        <f t="shared" ref="G8:G13" si="0">F8-C8</f>
        <v>681.39187000000015</v>
      </c>
    </row>
    <row r="9" spans="2:7" x14ac:dyDescent="0.25">
      <c r="B9" s="7" t="s">
        <v>36</v>
      </c>
      <c r="C9" s="18">
        <v>318.6088069999999</v>
      </c>
      <c r="D9" s="18">
        <v>0</v>
      </c>
      <c r="E9" s="18">
        <v>6.730000000000001E-4</v>
      </c>
      <c r="F9" s="18">
        <v>1000</v>
      </c>
      <c r="G9" s="23">
        <f t="shared" si="0"/>
        <v>681.39119300000016</v>
      </c>
    </row>
    <row r="10" spans="2:7" x14ac:dyDescent="0.25">
      <c r="B10" s="7" t="s">
        <v>37</v>
      </c>
      <c r="C10" s="18">
        <v>318.60947999999991</v>
      </c>
      <c r="D10" s="18">
        <v>0</v>
      </c>
      <c r="E10" s="18">
        <v>6.7600000000000006E-4</v>
      </c>
      <c r="F10" s="18">
        <v>1000</v>
      </c>
      <c r="G10" s="23">
        <f t="shared" si="0"/>
        <v>681.39052000000015</v>
      </c>
    </row>
    <row r="11" spans="2:7" x14ac:dyDescent="0.25">
      <c r="B11" s="7" t="s">
        <v>38</v>
      </c>
      <c r="C11" s="18">
        <v>318.6101559999999</v>
      </c>
      <c r="D11" s="18">
        <v>0</v>
      </c>
      <c r="E11" s="18">
        <v>7.0899999999999999E-4</v>
      </c>
      <c r="F11" s="18">
        <v>1000</v>
      </c>
      <c r="G11" s="23">
        <f t="shared" si="0"/>
        <v>681.38984400000004</v>
      </c>
    </row>
    <row r="12" spans="2:7" x14ac:dyDescent="0.25">
      <c r="B12" s="7" t="s">
        <v>39</v>
      </c>
      <c r="C12" s="18">
        <v>318.61086499999988</v>
      </c>
      <c r="D12" s="18">
        <v>0</v>
      </c>
      <c r="E12" s="18">
        <v>6.9799999999999994E-4</v>
      </c>
      <c r="F12" s="18">
        <v>1000</v>
      </c>
      <c r="G12" s="23">
        <f t="shared" si="0"/>
        <v>681.38913500000012</v>
      </c>
    </row>
    <row r="13" spans="2:7" ht="15.75" thickBot="1" x14ac:dyDescent="0.3">
      <c r="B13" s="8" t="s">
        <v>40</v>
      </c>
      <c r="C13" s="9">
        <v>318.61156299999988</v>
      </c>
      <c r="D13" s="9">
        <v>0</v>
      </c>
      <c r="E13" s="9">
        <v>7.3099999999999999E-4</v>
      </c>
      <c r="F13" s="18">
        <v>1000</v>
      </c>
      <c r="G13" s="23">
        <f t="shared" si="0"/>
        <v>681.38843700000007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504.31057299999981</v>
      </c>
      <c r="D7" s="22">
        <v>0</v>
      </c>
      <c r="E7" s="22">
        <v>4.4999999999999996E-5</v>
      </c>
      <c r="F7" s="18">
        <v>1300</v>
      </c>
      <c r="G7" s="23">
        <f>F7-C7</f>
        <v>795.68942700000025</v>
      </c>
    </row>
    <row r="8" spans="2:9" x14ac:dyDescent="0.25">
      <c r="B8" s="6" t="s">
        <v>35</v>
      </c>
      <c r="C8" s="18">
        <v>504.31061799999981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795.68938200000025</v>
      </c>
    </row>
    <row r="9" spans="2:9" x14ac:dyDescent="0.25">
      <c r="B9" s="7" t="s">
        <v>36</v>
      </c>
      <c r="C9" s="18">
        <v>504.31064499999985</v>
      </c>
      <c r="D9" s="18">
        <v>0</v>
      </c>
      <c r="E9" s="18">
        <v>2.6999999999999999E-5</v>
      </c>
      <c r="F9" s="18">
        <v>1300</v>
      </c>
      <c r="G9" s="23">
        <f t="shared" si="0"/>
        <v>795.68935500000021</v>
      </c>
    </row>
    <row r="10" spans="2:9" x14ac:dyDescent="0.25">
      <c r="B10" s="7" t="s">
        <v>37</v>
      </c>
      <c r="C10" s="18">
        <v>504.31067199999984</v>
      </c>
      <c r="D10" s="18">
        <v>0</v>
      </c>
      <c r="E10" s="18">
        <v>2.6999999999999999E-5</v>
      </c>
      <c r="F10" s="18">
        <v>1300</v>
      </c>
      <c r="G10" s="23">
        <f t="shared" si="0"/>
        <v>795.68932800000016</v>
      </c>
    </row>
    <row r="11" spans="2:9" x14ac:dyDescent="0.25">
      <c r="B11" s="7" t="s">
        <v>38</v>
      </c>
      <c r="C11" s="18">
        <v>504.31069899999983</v>
      </c>
      <c r="D11" s="18">
        <v>0</v>
      </c>
      <c r="E11" s="18">
        <v>2.6999999999999999E-5</v>
      </c>
      <c r="F11" s="18">
        <v>1300</v>
      </c>
      <c r="G11" s="23">
        <f t="shared" si="0"/>
        <v>795.68930100000011</v>
      </c>
    </row>
    <row r="12" spans="2:9" x14ac:dyDescent="0.25">
      <c r="B12" s="7" t="s">
        <v>39</v>
      </c>
      <c r="C12" s="18">
        <v>504.31072599999982</v>
      </c>
      <c r="D12" s="18">
        <v>0</v>
      </c>
      <c r="E12" s="18">
        <v>3.5000000000000004E-5</v>
      </c>
      <c r="F12" s="18">
        <v>1300</v>
      </c>
      <c r="G12" s="23">
        <f t="shared" si="0"/>
        <v>795.68927400000018</v>
      </c>
    </row>
    <row r="13" spans="2:9" ht="15.75" thickBot="1" x14ac:dyDescent="0.3">
      <c r="B13" s="8" t="s">
        <v>40</v>
      </c>
      <c r="C13" s="9">
        <v>504.31076099999984</v>
      </c>
      <c r="D13" s="9">
        <v>0</v>
      </c>
      <c r="E13" s="9">
        <v>2.6999999999999999E-5</v>
      </c>
      <c r="F13" s="18">
        <v>1300</v>
      </c>
      <c r="G13" s="23">
        <f t="shared" si="0"/>
        <v>795.68923900000016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1048.227134</v>
      </c>
      <c r="D7" s="22">
        <v>7.4084219999999998</v>
      </c>
      <c r="E7" s="22">
        <v>0</v>
      </c>
      <c r="F7" s="18">
        <v>1500</v>
      </c>
      <c r="G7" s="23">
        <f>F7-C7</f>
        <v>451.77286600000002</v>
      </c>
    </row>
    <row r="8" spans="2:7" x14ac:dyDescent="0.25">
      <c r="B8" s="6" t="s">
        <v>35</v>
      </c>
      <c r="C8" s="18">
        <v>1040.818712</v>
      </c>
      <c r="D8" s="18">
        <v>7.2316970000000005</v>
      </c>
      <c r="E8" s="18">
        <v>0</v>
      </c>
      <c r="F8" s="18">
        <v>1500</v>
      </c>
      <c r="G8" s="23">
        <f t="shared" ref="G8:G13" si="0">F8-C8</f>
        <v>459.181288</v>
      </c>
    </row>
    <row r="9" spans="2:7" x14ac:dyDescent="0.25">
      <c r="B9" s="7" t="s">
        <v>36</v>
      </c>
      <c r="C9" s="18">
        <v>1033.5870149999998</v>
      </c>
      <c r="D9" s="18">
        <v>7.2671299999999999</v>
      </c>
      <c r="E9" s="18">
        <v>0</v>
      </c>
      <c r="F9" s="18">
        <v>1500</v>
      </c>
      <c r="G9" s="23">
        <f t="shared" si="0"/>
        <v>466.41298500000016</v>
      </c>
    </row>
    <row r="10" spans="2:7" x14ac:dyDescent="0.25">
      <c r="B10" s="7" t="s">
        <v>37</v>
      </c>
      <c r="C10" s="18">
        <v>1026.3198849999999</v>
      </c>
      <c r="D10" s="18">
        <v>7.2384570000000004</v>
      </c>
      <c r="E10" s="18">
        <v>0</v>
      </c>
      <c r="F10" s="18">
        <v>1500</v>
      </c>
      <c r="G10" s="23">
        <f t="shared" si="0"/>
        <v>473.68011500000011</v>
      </c>
    </row>
    <row r="11" spans="2:7" x14ac:dyDescent="0.25">
      <c r="B11" s="7" t="s">
        <v>38</v>
      </c>
      <c r="C11" s="18">
        <v>1019.081428</v>
      </c>
      <c r="D11" s="18">
        <v>7.1798419999999998</v>
      </c>
      <c r="E11" s="18">
        <v>0</v>
      </c>
      <c r="F11" s="18">
        <v>1500</v>
      </c>
      <c r="G11" s="23">
        <f t="shared" si="0"/>
        <v>480.91857200000004</v>
      </c>
    </row>
    <row r="12" spans="2:7" x14ac:dyDescent="0.25">
      <c r="B12" s="7" t="s">
        <v>39</v>
      </c>
      <c r="C12" s="18">
        <v>1011.901586</v>
      </c>
      <c r="D12" s="18">
        <v>6.9457439999999995</v>
      </c>
      <c r="E12" s="18">
        <v>0</v>
      </c>
      <c r="F12" s="18">
        <v>1500</v>
      </c>
      <c r="G12" s="23">
        <f t="shared" si="0"/>
        <v>488.09841400000005</v>
      </c>
    </row>
    <row r="13" spans="2:7" ht="15.75" thickBot="1" x14ac:dyDescent="0.3">
      <c r="B13" s="8" t="s">
        <v>40</v>
      </c>
      <c r="C13" s="9">
        <v>1004.9558419999998</v>
      </c>
      <c r="D13" s="9">
        <v>6.7373880000000002</v>
      </c>
      <c r="E13" s="9">
        <v>0</v>
      </c>
      <c r="F13" s="18">
        <v>1500</v>
      </c>
      <c r="G13" s="23">
        <f t="shared" si="0"/>
        <v>495.04415800000015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96.058964999999972</v>
      </c>
      <c r="D7" s="22">
        <v>0</v>
      </c>
      <c r="E7" s="22">
        <v>8.1000000000000004E-5</v>
      </c>
      <c r="F7" s="18">
        <v>310</v>
      </c>
      <c r="G7" s="23">
        <f>F7-C7</f>
        <v>213.94103500000003</v>
      </c>
    </row>
    <row r="8" spans="2:7" x14ac:dyDescent="0.25">
      <c r="B8" s="6" t="s">
        <v>35</v>
      </c>
      <c r="C8" s="18">
        <v>96.059045999999967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213.94095400000003</v>
      </c>
    </row>
    <row r="9" spans="2:7" x14ac:dyDescent="0.25">
      <c r="B9" s="7" t="s">
        <v>36</v>
      </c>
      <c r="C9" s="18">
        <v>96.059126999999975</v>
      </c>
      <c r="D9" s="18">
        <v>0</v>
      </c>
      <c r="E9" s="18">
        <v>8.1000000000000004E-5</v>
      </c>
      <c r="F9" s="18">
        <v>310</v>
      </c>
      <c r="G9" s="23">
        <f t="shared" si="0"/>
        <v>213.94087300000001</v>
      </c>
    </row>
    <row r="10" spans="2:7" x14ac:dyDescent="0.25">
      <c r="B10" s="7" t="s">
        <v>37</v>
      </c>
      <c r="C10" s="18">
        <v>96.05920799999997</v>
      </c>
      <c r="D10" s="18">
        <v>0</v>
      </c>
      <c r="E10" s="18">
        <v>8.1000000000000004E-5</v>
      </c>
      <c r="F10" s="18">
        <v>310</v>
      </c>
      <c r="G10" s="23">
        <f t="shared" si="0"/>
        <v>213.94079200000004</v>
      </c>
    </row>
    <row r="11" spans="2:7" x14ac:dyDescent="0.25">
      <c r="B11" s="7" t="s">
        <v>38</v>
      </c>
      <c r="C11" s="18">
        <v>96.059288999999964</v>
      </c>
      <c r="D11" s="18">
        <v>0</v>
      </c>
      <c r="E11" s="18">
        <v>8.1000000000000004E-5</v>
      </c>
      <c r="F11" s="18">
        <v>310</v>
      </c>
      <c r="G11" s="23">
        <f t="shared" si="0"/>
        <v>213.94071100000002</v>
      </c>
    </row>
    <row r="12" spans="2:7" x14ac:dyDescent="0.25">
      <c r="B12" s="7" t="s">
        <v>39</v>
      </c>
      <c r="C12" s="18">
        <v>96.059369999999973</v>
      </c>
      <c r="D12" s="18">
        <v>0</v>
      </c>
      <c r="E12" s="18">
        <v>8.1000000000000004E-5</v>
      </c>
      <c r="F12" s="18">
        <v>310</v>
      </c>
      <c r="G12" s="23">
        <f t="shared" si="0"/>
        <v>213.94063000000003</v>
      </c>
    </row>
    <row r="13" spans="2:7" ht="15.75" thickBot="1" x14ac:dyDescent="0.3">
      <c r="B13" s="8" t="s">
        <v>40</v>
      </c>
      <c r="C13" s="9">
        <v>96.059450999999967</v>
      </c>
      <c r="D13" s="9">
        <v>0</v>
      </c>
      <c r="E13" s="9">
        <v>8.1000000000000004E-5</v>
      </c>
      <c r="F13" s="18">
        <v>310</v>
      </c>
      <c r="G13" s="23">
        <f t="shared" si="0"/>
        <v>213.94054900000003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10400.827055</v>
      </c>
      <c r="D7" s="22">
        <v>27.797170999999999</v>
      </c>
      <c r="E7" s="22">
        <v>0</v>
      </c>
      <c r="F7" s="26">
        <f>Всі_ПСГ!$F$8</f>
        <v>17050</v>
      </c>
      <c r="G7" s="23">
        <f>F7-C7</f>
        <v>6649.1729450000003</v>
      </c>
    </row>
    <row r="8" spans="1:8" x14ac:dyDescent="0.25">
      <c r="B8" s="6" t="s">
        <v>35</v>
      </c>
      <c r="C8" s="18">
        <v>10373.029884</v>
      </c>
      <c r="D8" s="18">
        <v>29.799915000000002</v>
      </c>
      <c r="E8" s="18">
        <v>0</v>
      </c>
      <c r="F8" s="26">
        <f>Всі_ПСГ!$F$8</f>
        <v>17050</v>
      </c>
      <c r="G8" s="23">
        <f t="shared" ref="G8:G12" si="0">F8-C8</f>
        <v>6676.9701160000004</v>
      </c>
      <c r="H8" s="11"/>
    </row>
    <row r="9" spans="1:8" x14ac:dyDescent="0.25">
      <c r="B9" s="7" t="s">
        <v>36</v>
      </c>
      <c r="C9" s="18">
        <v>10343.229969</v>
      </c>
      <c r="D9" s="18">
        <v>27.034690999999999</v>
      </c>
      <c r="E9" s="18">
        <v>0</v>
      </c>
      <c r="F9" s="26">
        <f>Всі_ПСГ!$F$8</f>
        <v>17050</v>
      </c>
      <c r="G9" s="23">
        <f t="shared" si="0"/>
        <v>6706.770031</v>
      </c>
      <c r="H9" s="11"/>
    </row>
    <row r="10" spans="1:8" x14ac:dyDescent="0.25">
      <c r="B10" s="7" t="s">
        <v>37</v>
      </c>
      <c r="C10" s="18">
        <v>10316.195278000001</v>
      </c>
      <c r="D10" s="18">
        <v>30.159527999999998</v>
      </c>
      <c r="E10" s="18">
        <v>0</v>
      </c>
      <c r="F10" s="26">
        <f>Всі_ПСГ!$F$8</f>
        <v>17050</v>
      </c>
      <c r="G10" s="23">
        <f t="shared" si="0"/>
        <v>6733.8047219999989</v>
      </c>
      <c r="H10" s="11"/>
    </row>
    <row r="11" spans="1:8" x14ac:dyDescent="0.25">
      <c r="B11" s="7" t="s">
        <v>38</v>
      </c>
      <c r="C11" s="18">
        <v>10286.035750000001</v>
      </c>
      <c r="D11" s="18">
        <v>27.824338999999998</v>
      </c>
      <c r="E11" s="18">
        <v>0</v>
      </c>
      <c r="F11" s="26">
        <f>Всі_ПСГ!$F$8</f>
        <v>17050</v>
      </c>
      <c r="G11" s="23">
        <f t="shared" si="0"/>
        <v>6763.9642499999991</v>
      </c>
      <c r="H11" s="11"/>
    </row>
    <row r="12" spans="1:8" x14ac:dyDescent="0.25">
      <c r="B12" s="7" t="s">
        <v>39</v>
      </c>
      <c r="C12" s="18">
        <v>10258.211411</v>
      </c>
      <c r="D12" s="18">
        <v>36.728232000000006</v>
      </c>
      <c r="E12" s="18">
        <v>0</v>
      </c>
      <c r="F12" s="26">
        <f>Всі_ПСГ!$F$8</f>
        <v>17050</v>
      </c>
      <c r="G12" s="23">
        <f t="shared" si="0"/>
        <v>6791.7885889999998</v>
      </c>
      <c r="H12" s="11"/>
    </row>
    <row r="13" spans="1:8" ht="15.75" thickBot="1" x14ac:dyDescent="0.3">
      <c r="B13" s="8" t="s">
        <v>40</v>
      </c>
      <c r="C13" s="9">
        <v>10221.483179000001</v>
      </c>
      <c r="D13" s="9">
        <v>34.408408000000001</v>
      </c>
      <c r="E13" s="9">
        <v>0</v>
      </c>
      <c r="F13" s="26">
        <f>Всі_ПСГ!$F$8</f>
        <v>17050</v>
      </c>
      <c r="G13" s="23">
        <f>F13-C13</f>
        <v>6828.5168209999993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364.27711300000004</v>
      </c>
      <c r="D7" s="22">
        <v>0</v>
      </c>
      <c r="E7" s="22">
        <v>1.423E-3</v>
      </c>
      <c r="F7" s="17">
        <v>1900</v>
      </c>
      <c r="G7" s="23">
        <f>F7-C7</f>
        <v>1535.7228869999999</v>
      </c>
    </row>
    <row r="8" spans="2:7" x14ac:dyDescent="0.25">
      <c r="B8" s="6" t="s">
        <v>35</v>
      </c>
      <c r="C8" s="18">
        <v>364.27853600000003</v>
      </c>
      <c r="D8" s="18">
        <v>0</v>
      </c>
      <c r="E8" s="18">
        <v>1.4090000000000001E-3</v>
      </c>
      <c r="F8" s="17">
        <v>1900</v>
      </c>
      <c r="G8" s="23">
        <f t="shared" ref="G8:G13" si="0">F8-C8</f>
        <v>1535.721464</v>
      </c>
    </row>
    <row r="9" spans="2:7" x14ac:dyDescent="0.25">
      <c r="B9" s="7" t="s">
        <v>36</v>
      </c>
      <c r="C9" s="18">
        <v>364.27994500000005</v>
      </c>
      <c r="D9" s="18">
        <v>0</v>
      </c>
      <c r="E9" s="18">
        <v>1.5269999999999999E-3</v>
      </c>
      <c r="F9" s="17">
        <v>1900</v>
      </c>
      <c r="G9" s="23">
        <f t="shared" si="0"/>
        <v>1535.720055</v>
      </c>
    </row>
    <row r="10" spans="2:7" x14ac:dyDescent="0.25">
      <c r="B10" s="7" t="s">
        <v>37</v>
      </c>
      <c r="C10" s="18">
        <v>364.28147200000006</v>
      </c>
      <c r="D10" s="18">
        <v>0</v>
      </c>
      <c r="E10" s="18">
        <v>1.6379999999999999E-3</v>
      </c>
      <c r="F10" s="17">
        <v>1900</v>
      </c>
      <c r="G10" s="23">
        <f t="shared" si="0"/>
        <v>1535.7185279999999</v>
      </c>
    </row>
    <row r="11" spans="2:7" x14ac:dyDescent="0.25">
      <c r="B11" s="7" t="s">
        <v>38</v>
      </c>
      <c r="C11" s="18">
        <v>364.28311000000002</v>
      </c>
      <c r="D11" s="18">
        <v>0</v>
      </c>
      <c r="E11" s="18">
        <v>1.949E-3</v>
      </c>
      <c r="F11" s="17">
        <v>1900</v>
      </c>
      <c r="G11" s="23">
        <f t="shared" si="0"/>
        <v>1535.7168899999999</v>
      </c>
    </row>
    <row r="12" spans="2:7" x14ac:dyDescent="0.25">
      <c r="B12" s="7" t="s">
        <v>39</v>
      </c>
      <c r="C12" s="18">
        <v>364.28505900000005</v>
      </c>
      <c r="D12" s="18">
        <v>0</v>
      </c>
      <c r="E12" s="18">
        <v>1.8879999999999999E-3</v>
      </c>
      <c r="F12" s="17">
        <v>1900</v>
      </c>
      <c r="G12" s="23">
        <f t="shared" si="0"/>
        <v>1535.714941</v>
      </c>
    </row>
    <row r="13" spans="2:7" ht="15.75" thickBot="1" x14ac:dyDescent="0.3">
      <c r="B13" s="8" t="s">
        <v>40</v>
      </c>
      <c r="C13" s="9">
        <v>364.28694700000005</v>
      </c>
      <c r="D13" s="9">
        <v>0</v>
      </c>
      <c r="E13" s="9">
        <v>1.637E-3</v>
      </c>
      <c r="F13" s="17">
        <v>1900</v>
      </c>
      <c r="G13" s="23">
        <f t="shared" si="0"/>
        <v>1535.7130529999999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618.00183799999991</v>
      </c>
      <c r="D7" s="22">
        <v>2.7044869999999999</v>
      </c>
      <c r="E7" s="22">
        <v>0</v>
      </c>
      <c r="F7" s="18">
        <v>1920</v>
      </c>
      <c r="G7" s="23">
        <f>F7-C7</f>
        <v>1301.9981620000001</v>
      </c>
    </row>
    <row r="8" spans="2:7" x14ac:dyDescent="0.25">
      <c r="B8" s="6" t="s">
        <v>35</v>
      </c>
      <c r="C8" s="18">
        <v>615.29735099999994</v>
      </c>
      <c r="D8" s="18">
        <v>2.5681560000000001</v>
      </c>
      <c r="E8" s="18">
        <v>0</v>
      </c>
      <c r="F8" s="18">
        <v>1920</v>
      </c>
      <c r="G8" s="23">
        <f t="shared" ref="G8:G13" si="0">F8-C8</f>
        <v>1304.7026490000001</v>
      </c>
    </row>
    <row r="9" spans="2:7" x14ac:dyDescent="0.25">
      <c r="B9" s="7" t="s">
        <v>36</v>
      </c>
      <c r="C9" s="18">
        <v>612.72919499999989</v>
      </c>
      <c r="D9" s="18">
        <v>2.5505179999999998</v>
      </c>
      <c r="E9" s="18">
        <v>0</v>
      </c>
      <c r="F9" s="18">
        <v>1920</v>
      </c>
      <c r="G9" s="23">
        <f t="shared" si="0"/>
        <v>1307.2708050000001</v>
      </c>
    </row>
    <row r="10" spans="2:7" x14ac:dyDescent="0.25">
      <c r="B10" s="7" t="s">
        <v>37</v>
      </c>
      <c r="C10" s="18">
        <v>610.17867699999988</v>
      </c>
      <c r="D10" s="18">
        <v>2.850638</v>
      </c>
      <c r="E10" s="18">
        <v>0</v>
      </c>
      <c r="F10" s="18">
        <v>1920</v>
      </c>
      <c r="G10" s="23">
        <f t="shared" si="0"/>
        <v>1309.8213230000001</v>
      </c>
    </row>
    <row r="11" spans="2:7" x14ac:dyDescent="0.25">
      <c r="B11" s="7" t="s">
        <v>38</v>
      </c>
      <c r="C11" s="18">
        <v>607.32803899999988</v>
      </c>
      <c r="D11" s="18">
        <v>2.4682249999999999</v>
      </c>
      <c r="E11" s="18">
        <v>0</v>
      </c>
      <c r="F11" s="18">
        <v>1920</v>
      </c>
      <c r="G11" s="23">
        <f t="shared" si="0"/>
        <v>1312.671961</v>
      </c>
    </row>
    <row r="12" spans="2:7" x14ac:dyDescent="0.25">
      <c r="B12" s="7" t="s">
        <v>39</v>
      </c>
      <c r="C12" s="18">
        <v>604.85981399999991</v>
      </c>
      <c r="D12" s="18">
        <v>2.6418560000000002</v>
      </c>
      <c r="E12" s="18">
        <v>0</v>
      </c>
      <c r="F12" s="18">
        <v>1920</v>
      </c>
      <c r="G12" s="23">
        <f t="shared" si="0"/>
        <v>1315.1401860000001</v>
      </c>
    </row>
    <row r="13" spans="2:7" ht="15.75" thickBot="1" x14ac:dyDescent="0.3">
      <c r="B13" s="8" t="s">
        <v>40</v>
      </c>
      <c r="C13" s="9">
        <v>602.21795799999995</v>
      </c>
      <c r="D13" s="9">
        <v>3.213762</v>
      </c>
      <c r="E13" s="9">
        <v>0</v>
      </c>
      <c r="F13" s="18">
        <v>1920</v>
      </c>
      <c r="G13" s="23">
        <f t="shared" si="0"/>
        <v>1317.782042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1863.0327739999998</v>
      </c>
      <c r="D7" s="22">
        <v>0</v>
      </c>
      <c r="E7" s="22">
        <v>9.1399999999999999E-4</v>
      </c>
      <c r="F7" s="18">
        <v>2150</v>
      </c>
      <c r="G7" s="23">
        <f>F7-C7</f>
        <v>286.96722600000021</v>
      </c>
    </row>
    <row r="8" spans="2:7" x14ac:dyDescent="0.25">
      <c r="B8" s="6" t="s">
        <v>35</v>
      </c>
      <c r="C8" s="18">
        <v>1863.0336879999998</v>
      </c>
      <c r="D8" s="18">
        <v>0</v>
      </c>
      <c r="E8" s="18">
        <v>9.1399999999999999E-4</v>
      </c>
      <c r="F8" s="18">
        <v>2150</v>
      </c>
      <c r="G8" s="23">
        <f t="shared" ref="G8:G13" si="0">F8-C8</f>
        <v>286.96631200000024</v>
      </c>
    </row>
    <row r="9" spans="2:7" x14ac:dyDescent="0.25">
      <c r="B9" s="7" t="s">
        <v>36</v>
      </c>
      <c r="C9" s="18">
        <v>1863.0346019999997</v>
      </c>
      <c r="D9" s="18">
        <v>0</v>
      </c>
      <c r="E9" s="18">
        <v>9.1399999999999999E-4</v>
      </c>
      <c r="F9" s="18">
        <v>2150</v>
      </c>
      <c r="G9" s="23">
        <f t="shared" si="0"/>
        <v>286.96539800000028</v>
      </c>
    </row>
    <row r="10" spans="2:7" x14ac:dyDescent="0.25">
      <c r="B10" s="7" t="s">
        <v>37</v>
      </c>
      <c r="C10" s="18">
        <v>1863.0355159999997</v>
      </c>
      <c r="D10" s="18">
        <v>0</v>
      </c>
      <c r="E10" s="18">
        <v>9.1399999999999999E-4</v>
      </c>
      <c r="F10" s="18">
        <v>2150</v>
      </c>
      <c r="G10" s="23">
        <f t="shared" si="0"/>
        <v>286.96448400000031</v>
      </c>
    </row>
    <row r="11" spans="2:7" x14ac:dyDescent="0.25">
      <c r="B11" s="7" t="s">
        <v>38</v>
      </c>
      <c r="C11" s="18">
        <v>1863.0364299999999</v>
      </c>
      <c r="D11" s="18">
        <v>0</v>
      </c>
      <c r="E11" s="18">
        <v>6.8470000000000007E-3</v>
      </c>
      <c r="F11" s="18">
        <v>2150</v>
      </c>
      <c r="G11" s="23">
        <f t="shared" si="0"/>
        <v>286.96357000000012</v>
      </c>
    </row>
    <row r="12" spans="2:7" x14ac:dyDescent="0.25">
      <c r="B12" s="7" t="s">
        <v>39</v>
      </c>
      <c r="C12" s="18">
        <v>1863.0432769999998</v>
      </c>
      <c r="D12" s="18">
        <v>0</v>
      </c>
      <c r="E12" s="18">
        <v>6.4300000000000002E-4</v>
      </c>
      <c r="F12" s="18">
        <v>2150</v>
      </c>
      <c r="G12" s="23">
        <f t="shared" si="0"/>
        <v>286.95672300000024</v>
      </c>
    </row>
    <row r="13" spans="2:7" ht="15.75" thickBot="1" x14ac:dyDescent="0.3">
      <c r="B13" s="8" t="s">
        <v>40</v>
      </c>
      <c r="C13" s="9">
        <v>1863.0439199999998</v>
      </c>
      <c r="D13" s="9">
        <v>0</v>
      </c>
      <c r="E13" s="9">
        <v>6.4300000000000002E-4</v>
      </c>
      <c r="F13" s="18">
        <v>2150</v>
      </c>
      <c r="G13" s="23">
        <f t="shared" si="0"/>
        <v>286.95608000000016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1484.8871350000002</v>
      </c>
      <c r="D7" s="22">
        <v>0</v>
      </c>
      <c r="E7" s="22">
        <v>5.489E-3</v>
      </c>
      <c r="F7" s="18">
        <v>2300</v>
      </c>
      <c r="G7" s="23">
        <f>F7-C7</f>
        <v>815.11286499999983</v>
      </c>
    </row>
    <row r="8" spans="2:7" x14ac:dyDescent="0.25">
      <c r="B8" s="6" t="s">
        <v>35</v>
      </c>
      <c r="C8" s="18">
        <v>1484.8926240000001</v>
      </c>
      <c r="D8" s="18">
        <v>0</v>
      </c>
      <c r="E8" s="18">
        <v>1.08E-4</v>
      </c>
      <c r="F8" s="18">
        <v>2300</v>
      </c>
      <c r="G8" s="23">
        <f t="shared" ref="G8:G13" si="0">F8-C8</f>
        <v>815.10737599999993</v>
      </c>
    </row>
    <row r="9" spans="2:7" x14ac:dyDescent="0.25">
      <c r="B9" s="7" t="s">
        <v>36</v>
      </c>
      <c r="C9" s="18">
        <v>1484.8927320000003</v>
      </c>
      <c r="D9" s="18">
        <v>0</v>
      </c>
      <c r="E9" s="18">
        <v>0</v>
      </c>
      <c r="F9" s="18">
        <v>2300</v>
      </c>
      <c r="G9" s="23">
        <f t="shared" si="0"/>
        <v>815.10726799999975</v>
      </c>
    </row>
    <row r="10" spans="2:7" x14ac:dyDescent="0.25">
      <c r="B10" s="7" t="s">
        <v>37</v>
      </c>
      <c r="C10" s="18">
        <v>1484.8927320000003</v>
      </c>
      <c r="D10" s="18">
        <v>0</v>
      </c>
      <c r="E10" s="18">
        <v>1.08E-4</v>
      </c>
      <c r="F10" s="18">
        <v>2300</v>
      </c>
      <c r="G10" s="23">
        <f t="shared" si="0"/>
        <v>815.10726799999975</v>
      </c>
    </row>
    <row r="11" spans="2:7" x14ac:dyDescent="0.25">
      <c r="B11" s="7" t="s">
        <v>38</v>
      </c>
      <c r="C11" s="18">
        <v>1484.8928400000002</v>
      </c>
      <c r="D11" s="18">
        <v>0</v>
      </c>
      <c r="E11" s="18">
        <v>7.339E-3</v>
      </c>
      <c r="F11" s="18">
        <v>2300</v>
      </c>
      <c r="G11" s="23">
        <f t="shared" si="0"/>
        <v>815.10715999999979</v>
      </c>
    </row>
    <row r="12" spans="2:7" x14ac:dyDescent="0.25">
      <c r="B12" s="7" t="s">
        <v>39</v>
      </c>
      <c r="C12" s="18">
        <v>1484.9001790000002</v>
      </c>
      <c r="D12" s="18">
        <v>0</v>
      </c>
      <c r="E12" s="18">
        <v>1.4603E-2</v>
      </c>
      <c r="F12" s="18">
        <v>2300</v>
      </c>
      <c r="G12" s="23">
        <f t="shared" si="0"/>
        <v>815.09982099999979</v>
      </c>
    </row>
    <row r="13" spans="2:7" ht="15.75" thickBot="1" x14ac:dyDescent="0.3">
      <c r="B13" s="8" t="s">
        <v>40</v>
      </c>
      <c r="C13" s="9">
        <v>1484.9147820000001</v>
      </c>
      <c r="D13" s="9">
        <v>0</v>
      </c>
      <c r="E13" s="9">
        <v>8.7950000000000007E-3</v>
      </c>
      <c r="F13" s="18">
        <v>2300</v>
      </c>
      <c r="G13" s="23">
        <f t="shared" si="0"/>
        <v>815.08521799999994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492.41716600000007</v>
      </c>
      <c r="D7" s="22">
        <v>5.4191660000000006</v>
      </c>
      <c r="E7" s="22">
        <v>0</v>
      </c>
      <c r="F7" s="18">
        <v>700</v>
      </c>
      <c r="G7" s="23">
        <f>F7-C7</f>
        <v>207.58283399999993</v>
      </c>
    </row>
    <row r="8" spans="2:7" x14ac:dyDescent="0.25">
      <c r="B8" s="6" t="s">
        <v>35</v>
      </c>
      <c r="C8" s="18">
        <v>486.99800000000005</v>
      </c>
      <c r="D8" s="18">
        <v>5.5660240000000005</v>
      </c>
      <c r="E8" s="18">
        <v>0</v>
      </c>
      <c r="F8" s="18">
        <v>700</v>
      </c>
      <c r="G8" s="23">
        <f t="shared" ref="G8:G13" si="0">F8-C8</f>
        <v>213.00199999999995</v>
      </c>
    </row>
    <row r="9" spans="2:7" x14ac:dyDescent="0.25">
      <c r="B9" s="7" t="s">
        <v>36</v>
      </c>
      <c r="C9" s="18">
        <v>481.43197600000002</v>
      </c>
      <c r="D9" s="18">
        <v>5.5392130000000002</v>
      </c>
      <c r="E9" s="18">
        <v>0</v>
      </c>
      <c r="F9" s="18">
        <v>700</v>
      </c>
      <c r="G9" s="23">
        <f t="shared" si="0"/>
        <v>218.56802399999998</v>
      </c>
    </row>
    <row r="10" spans="2:7" x14ac:dyDescent="0.25">
      <c r="B10" s="7" t="s">
        <v>37</v>
      </c>
      <c r="C10" s="18">
        <v>475.89276300000006</v>
      </c>
      <c r="D10" s="18">
        <v>5.50929</v>
      </c>
      <c r="E10" s="18">
        <v>0</v>
      </c>
      <c r="F10" s="18">
        <v>700</v>
      </c>
      <c r="G10" s="23">
        <f t="shared" si="0"/>
        <v>224.10723699999994</v>
      </c>
    </row>
    <row r="11" spans="2:7" x14ac:dyDescent="0.25">
      <c r="B11" s="7" t="s">
        <v>38</v>
      </c>
      <c r="C11" s="18">
        <v>470.38347300000004</v>
      </c>
      <c r="D11" s="18">
        <v>5.4885720000000005</v>
      </c>
      <c r="E11" s="18">
        <v>0</v>
      </c>
      <c r="F11" s="18">
        <v>700</v>
      </c>
      <c r="G11" s="23">
        <f t="shared" si="0"/>
        <v>229.61652699999996</v>
      </c>
    </row>
    <row r="12" spans="2:7" x14ac:dyDescent="0.25">
      <c r="B12" s="7" t="s">
        <v>39</v>
      </c>
      <c r="C12" s="18">
        <v>464.894901</v>
      </c>
      <c r="D12" s="18">
        <v>5.5335429999999999</v>
      </c>
      <c r="E12" s="18">
        <v>0</v>
      </c>
      <c r="F12" s="18">
        <v>700</v>
      </c>
      <c r="G12" s="23">
        <f t="shared" si="0"/>
        <v>235.105099</v>
      </c>
    </row>
    <row r="13" spans="2:7" ht="15.75" thickBot="1" x14ac:dyDescent="0.3">
      <c r="B13" s="8" t="s">
        <v>40</v>
      </c>
      <c r="C13" s="9">
        <v>459.361358</v>
      </c>
      <c r="D13" s="9">
        <v>5.7974759999999996</v>
      </c>
      <c r="E13" s="9">
        <v>0</v>
      </c>
      <c r="F13" s="18">
        <v>700</v>
      </c>
      <c r="G13" s="23">
        <f t="shared" si="0"/>
        <v>240.638642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80.772555999999994</v>
      </c>
      <c r="D7" s="22">
        <v>0</v>
      </c>
      <c r="E7" s="22">
        <v>1.83E-4</v>
      </c>
      <c r="F7" s="18">
        <v>420</v>
      </c>
      <c r="G7" s="23">
        <f>F7-C7</f>
        <v>339.22744399999999</v>
      </c>
    </row>
    <row r="8" spans="2:8" x14ac:dyDescent="0.25">
      <c r="B8" s="6" t="s">
        <v>35</v>
      </c>
      <c r="C8" s="18">
        <v>80.772739000000001</v>
      </c>
      <c r="D8" s="18">
        <v>0</v>
      </c>
      <c r="E8" s="18">
        <v>1.83E-4</v>
      </c>
      <c r="F8" s="18">
        <v>420</v>
      </c>
      <c r="G8" s="23">
        <f t="shared" ref="G8:G13" si="0">F8-C8</f>
        <v>339.227261</v>
      </c>
      <c r="H8" s="11"/>
    </row>
    <row r="9" spans="2:8" x14ac:dyDescent="0.25">
      <c r="B9" s="7" t="s">
        <v>36</v>
      </c>
      <c r="C9" s="18">
        <v>80.772921999999994</v>
      </c>
      <c r="D9" s="18">
        <v>0</v>
      </c>
      <c r="E9" s="18">
        <v>1.83E-4</v>
      </c>
      <c r="F9" s="18">
        <v>420</v>
      </c>
      <c r="G9" s="23">
        <f t="shared" si="0"/>
        <v>339.22707800000001</v>
      </c>
      <c r="H9" s="11"/>
    </row>
    <row r="10" spans="2:8" x14ac:dyDescent="0.25">
      <c r="B10" s="7" t="s">
        <v>37</v>
      </c>
      <c r="C10" s="18">
        <v>80.773105000000001</v>
      </c>
      <c r="D10" s="18">
        <v>0</v>
      </c>
      <c r="E10" s="18">
        <v>1.83E-4</v>
      </c>
      <c r="F10" s="18">
        <v>420</v>
      </c>
      <c r="G10" s="23">
        <f t="shared" si="0"/>
        <v>339.22689500000001</v>
      </c>
      <c r="H10" s="11"/>
    </row>
    <row r="11" spans="2:8" x14ac:dyDescent="0.25">
      <c r="B11" s="7" t="s">
        <v>38</v>
      </c>
      <c r="C11" s="18">
        <v>80.773287999999994</v>
      </c>
      <c r="D11" s="18">
        <v>0</v>
      </c>
      <c r="E11" s="18">
        <v>1.83E-4</v>
      </c>
      <c r="F11" s="18">
        <v>420</v>
      </c>
      <c r="G11" s="23">
        <f t="shared" si="0"/>
        <v>339.22671200000002</v>
      </c>
      <c r="H11" s="11"/>
    </row>
    <row r="12" spans="2:8" x14ac:dyDescent="0.25">
      <c r="B12" s="7" t="s">
        <v>39</v>
      </c>
      <c r="C12" s="18">
        <v>80.773471000000001</v>
      </c>
      <c r="D12" s="18">
        <v>0</v>
      </c>
      <c r="E12" s="18">
        <v>1.83E-4</v>
      </c>
      <c r="F12" s="18">
        <v>420</v>
      </c>
      <c r="G12" s="23">
        <f t="shared" si="0"/>
        <v>339.22652900000003</v>
      </c>
      <c r="H12" s="11"/>
    </row>
    <row r="13" spans="2:8" ht="15.75" thickBot="1" x14ac:dyDescent="0.3">
      <c r="B13" s="8" t="s">
        <v>40</v>
      </c>
      <c r="C13" s="9">
        <v>80.773653999999993</v>
      </c>
      <c r="D13" s="9">
        <v>0</v>
      </c>
      <c r="E13" s="9">
        <v>1.83E-4</v>
      </c>
      <c r="F13" s="18">
        <v>420</v>
      </c>
      <c r="G13" s="23">
        <f t="shared" si="0"/>
        <v>339.22634600000004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2020-05-20T12:04:35Z</dcterms:modified>
</cp:coreProperties>
</file>