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<sst xmlns="http://schemas.openxmlformats.org/spreadsheetml/2006/main" count="201" uniqueCount="42">
  <si>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</si>
  <si>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</si>
  <si>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</si>
  <si>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</si>
  <si>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</si>
  <si>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</si>
  <si>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</si>
  <si>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</si>
  <si>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</si>
  <si>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</si>
  <si>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</si>
  <si>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</si>
  <si>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</si>
  <si>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</si>
  <si>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</si>
  <si>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</si>
  <si>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</si>
  <si>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</si>
  <si>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</si>
  <si>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</si>
  <si>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</si>
  <si>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</si>
  <si>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</si>
  <si>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</si>
  <si>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</si>
  <si>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</si>
  <si>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</si>
  <si>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</si>
  <si>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</si>
  <si>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</si>
  <si>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</si>
  <si>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</si>
  <si>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</si>
  <si>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</si>
  <si>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06.06.2020</t>
  </si>
  <si>
    <t>05.06.2020</t>
  </si>
  <si>
    <t>04.06.2020</t>
  </si>
  <si>
    <t>03.06.2020</t>
  </si>
  <si>
    <t>02.06.2020</t>
  </si>
  <si>
    <t>01.06.2020</t>
  </si>
  <si>
    <t>31.05.2020</t>
  </si>
  <si>
    <t>Оперативні дані взаємодії між ТОВ "Оператор ГТС України" та філією "Оператор газосховищ України" АТ "Укртрансгаз" за 06.06.2020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</si>
</sst>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10906.671328</v>
      </c>
      <c r="D8" s="17">
        <f>'ПСГ Б-Волицько Угерське'!D7</f>
        <v>41.862704000000001</v>
      </c>
      <c r="E8" s="17">
        <f>'ПСГ Б-Волицько Угерське'!E7</f>
        <v>0</v>
      </c>
      <c r="F8" s="17">
        <v>17050</v>
      </c>
      <c r="G8" s="34">
        <f>F8-C8</f>
        <v>6143.3286719999996</v>
      </c>
    </row>
    <row r="9" spans="2:7" x14ac:dyDescent="0.25">
      <c r="B9" s="31" t="s">
        <v>5</v>
      </c>
      <c r="C9" s="18">
        <f>'ПСГ Угерське'!C7</f>
        <v>364.24760500000002</v>
      </c>
      <c r="D9" s="18">
        <f>'ПСГ Угерське'!D7</f>
        <v>0</v>
      </c>
      <c r="E9" s="18">
        <f>'ПСГ Угерське'!E7</f>
        <v>1.5349999999999999E-3</v>
      </c>
      <c r="F9" s="17">
        <v>1900</v>
      </c>
      <c r="G9" s="34">
        <f t="shared" ref="G9:G20" si="0">F9-C9</f>
        <v>1535.752395</v>
      </c>
    </row>
    <row r="10" spans="2:7" x14ac:dyDescent="0.25">
      <c r="B10" s="31" t="s">
        <v>6</v>
      </c>
      <c r="C10" s="18">
        <f>'ПСГ Опарське'!C7</f>
        <v>679.25966599999981</v>
      </c>
      <c r="D10" s="18">
        <f>'ПСГ Опарське'!D7</f>
        <v>2.8921230000000002</v>
      </c>
      <c r="E10" s="18">
        <f>'ПСГ Опарське'!E7</f>
        <v>0</v>
      </c>
      <c r="F10" s="18">
        <v>1920</v>
      </c>
      <c r="G10" s="34">
        <f t="shared" si="0"/>
        <v>1240.7403340000001</v>
      </c>
    </row>
    <row r="11" spans="2:7" x14ac:dyDescent="0.25">
      <c r="B11" s="31" t="s">
        <v>7</v>
      </c>
      <c r="C11" s="18">
        <f>'ПСГ Дашавське'!C7</f>
        <v>1863.0157389999999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286.98426100000006</v>
      </c>
    </row>
    <row r="12" spans="2:7" x14ac:dyDescent="0.25">
      <c r="B12" s="31" t="s">
        <v>9</v>
      </c>
      <c r="C12" s="18">
        <f>'ПСГ Богородчанське'!C7</f>
        <v>1547.9654719999999</v>
      </c>
      <c r="D12" s="18">
        <f>'ПСГ Богородчанське'!D7</f>
        <v>6.4766059999999994</v>
      </c>
      <c r="E12" s="18">
        <f>'ПСГ Богородчанське'!E7</f>
        <v>0</v>
      </c>
      <c r="F12" s="18">
        <v>2300</v>
      </c>
      <c r="G12" s="34">
        <f t="shared" si="0"/>
        <v>752.03452800000014</v>
      </c>
    </row>
    <row r="13" spans="2:7" x14ac:dyDescent="0.25">
      <c r="B13" s="31" t="s">
        <v>8</v>
      </c>
      <c r="C13" s="18">
        <f>'ПСГ Кегичівське'!C7</f>
        <v>582.69023699999991</v>
      </c>
      <c r="D13" s="18">
        <f>'ПСГ Кегичівське'!D7</f>
        <v>4.7355309999999999</v>
      </c>
      <c r="E13" s="18">
        <f>'ПСГ Кегичівське'!E7</f>
        <v>0</v>
      </c>
      <c r="F13" s="18">
        <v>700</v>
      </c>
      <c r="G13" s="34">
        <f t="shared" si="0"/>
        <v>117.30976300000009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80.766401000000002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339.23359900000003</v>
      </c>
    </row>
    <row r="16" spans="2:7" x14ac:dyDescent="0.25">
      <c r="B16" s="32" t="s">
        <v>12</v>
      </c>
      <c r="C16" s="18">
        <f>'ПСГ Пролетарське'!C7</f>
        <v>324.62245299999989</v>
      </c>
      <c r="D16" s="18">
        <f>'ПСГ Пролетарське'!D7</f>
        <v>0</v>
      </c>
      <c r="E16" s="18">
        <f>'ПСГ Пролетарське'!E7</f>
        <v>7.1599999999999995E-4</v>
      </c>
      <c r="F16" s="18">
        <v>1000</v>
      </c>
      <c r="G16" s="34">
        <f t="shared" si="0"/>
        <v>675.37754700000005</v>
      </c>
    </row>
    <row r="17" spans="2:7" x14ac:dyDescent="0.25">
      <c r="B17" s="32" t="s">
        <v>13</v>
      </c>
      <c r="C17" s="18">
        <f>'ПСГ Солохівське'!C7</f>
        <v>504.30994199999986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795.69005800000014</v>
      </c>
    </row>
    <row r="18" spans="2:7" x14ac:dyDescent="0.25">
      <c r="B18" s="32" t="s">
        <v>14</v>
      </c>
      <c r="C18" s="18">
        <f>'ПСГ Червонопартизанське'!C7</f>
        <v>1159.994631</v>
      </c>
      <c r="D18" s="18">
        <f>'ПСГ Червонопартизанське'!D7</f>
        <v>0</v>
      </c>
      <c r="E18" s="18">
        <f>'ПСГ Червонопартизанське'!E7</f>
        <v>2.6800000000000001E-4</v>
      </c>
      <c r="F18" s="18">
        <v>1500</v>
      </c>
      <c r="G18" s="34">
        <f t="shared" si="0"/>
        <v>340.00536899999997</v>
      </c>
    </row>
    <row r="19" spans="2:7" x14ac:dyDescent="0.25">
      <c r="B19" s="32" t="s">
        <v>15</v>
      </c>
      <c r="C19" s="18">
        <f>'ПСГ Олишівське'!C7</f>
        <v>96.057426999999976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213.94257300000004</v>
      </c>
    </row>
    <row r="20" spans="2:7" ht="15.75" thickBot="1" x14ac:dyDescent="0.3">
      <c r="B20" s="29" t="s">
        <v>20</v>
      </c>
      <c r="C20" s="9">
        <f>SUM(C8:C19)</f>
        <v>18285.464585000002</v>
      </c>
      <c r="D20" s="9">
        <f t="shared" ref="D20:E20" si="1">SUM(D8:D19)</f>
        <v>55.966963999999997</v>
      </c>
      <c r="E20" s="9">
        <f t="shared" si="1"/>
        <v>3.7210000000000003E-3</v>
      </c>
      <c r="F20" s="33">
        <v>30950</v>
      </c>
      <c r="G20" s="35">
        <f t="shared" si="0"/>
        <v>12664.535414999998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324.62245299999989</v>
      </c>
      <c r="D7" s="22">
        <v>0</v>
      </c>
      <c r="E7" s="22">
        <v>7.1599999999999995E-4</v>
      </c>
      <c r="F7" s="18">
        <v>1000</v>
      </c>
      <c r="G7" s="23">
        <f>F7-C7</f>
        <v>675.37754700000005</v>
      </c>
    </row>
    <row r="8" spans="2:7" x14ac:dyDescent="0.25">
      <c r="B8" s="6" t="s">
        <v>35</v>
      </c>
      <c r="C8" s="18">
        <v>324.6231689999999</v>
      </c>
      <c r="D8" s="18">
        <v>0</v>
      </c>
      <c r="E8" s="18">
        <v>6.9799999999999994E-4</v>
      </c>
      <c r="F8" s="18">
        <v>1000</v>
      </c>
      <c r="G8" s="23">
        <f t="shared" ref="G8:G13" si="0">F8-C8</f>
        <v>675.37683100000004</v>
      </c>
    </row>
    <row r="9" spans="2:7" x14ac:dyDescent="0.25">
      <c r="B9" s="7" t="s">
        <v>36</v>
      </c>
      <c r="C9" s="18">
        <v>324.6238669999999</v>
      </c>
      <c r="D9" s="18">
        <v>2.5916619999999999</v>
      </c>
      <c r="E9" s="18">
        <v>0</v>
      </c>
      <c r="F9" s="18">
        <v>1000</v>
      </c>
      <c r="G9" s="23">
        <f t="shared" si="0"/>
        <v>675.3761330000001</v>
      </c>
    </row>
    <row r="10" spans="2:7" x14ac:dyDescent="0.25">
      <c r="B10" s="7" t="s">
        <v>37</v>
      </c>
      <c r="C10" s="18">
        <v>322.03220499999992</v>
      </c>
      <c r="D10" s="18">
        <v>3.435918</v>
      </c>
      <c r="E10" s="18">
        <v>0</v>
      </c>
      <c r="F10" s="18">
        <v>1000</v>
      </c>
      <c r="G10" s="23">
        <f t="shared" si="0"/>
        <v>677.96779500000002</v>
      </c>
    </row>
    <row r="11" spans="2:7" x14ac:dyDescent="0.25">
      <c r="B11" s="7" t="s">
        <v>38</v>
      </c>
      <c r="C11" s="18">
        <v>318.5962869999999</v>
      </c>
      <c r="D11" s="18">
        <v>0</v>
      </c>
      <c r="E11" s="18">
        <v>6.9999999999999999E-4</v>
      </c>
      <c r="F11" s="18">
        <v>1000</v>
      </c>
      <c r="G11" s="23">
        <f t="shared" si="0"/>
        <v>681.40371300000015</v>
      </c>
    </row>
    <row r="12" spans="2:7" x14ac:dyDescent="0.25">
      <c r="B12" s="7" t="s">
        <v>39</v>
      </c>
      <c r="C12" s="18">
        <v>318.5969869999999</v>
      </c>
      <c r="D12" s="18">
        <v>0</v>
      </c>
      <c r="E12" s="18">
        <v>2.0969999999999999E-3</v>
      </c>
      <c r="F12" s="18">
        <v>1000</v>
      </c>
      <c r="G12" s="23">
        <f t="shared" si="0"/>
        <v>681.4030130000001</v>
      </c>
    </row>
    <row r="13" spans="2:7" ht="15.75" thickBot="1" x14ac:dyDescent="0.3">
      <c r="B13" s="8" t="s">
        <v>40</v>
      </c>
      <c r="C13" s="9">
        <v>318.59908399999989</v>
      </c>
      <c r="D13" s="9">
        <v>0</v>
      </c>
      <c r="E13" s="9">
        <v>6.87E-4</v>
      </c>
      <c r="F13" s="18">
        <v>1000</v>
      </c>
      <c r="G13" s="23">
        <f t="shared" si="0"/>
        <v>681.40091600000005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504.30994199999986</v>
      </c>
      <c r="D7" s="22">
        <v>0</v>
      </c>
      <c r="E7" s="22">
        <v>2.6999999999999999E-5</v>
      </c>
      <c r="F7" s="18">
        <v>1300</v>
      </c>
      <c r="G7" s="23">
        <f>F7-C7</f>
        <v>795.69005800000014</v>
      </c>
    </row>
    <row r="8" spans="2:9" x14ac:dyDescent="0.25">
      <c r="B8" s="6" t="s">
        <v>35</v>
      </c>
      <c r="C8" s="18">
        <v>504.30996899999985</v>
      </c>
      <c r="D8" s="18">
        <v>0</v>
      </c>
      <c r="E8" s="18">
        <v>8.4000000000000009E-5</v>
      </c>
      <c r="F8" s="18">
        <v>1300</v>
      </c>
      <c r="G8" s="23">
        <f t="shared" ref="G8:G13" si="0">F8-C8</f>
        <v>795.69003100000009</v>
      </c>
    </row>
    <row r="9" spans="2:9" x14ac:dyDescent="0.25">
      <c r="B9" s="7" t="s">
        <v>36</v>
      </c>
      <c r="C9" s="18">
        <v>504.31005299999987</v>
      </c>
      <c r="D9" s="18">
        <v>0</v>
      </c>
      <c r="E9" s="18">
        <v>2.6999999999999999E-5</v>
      </c>
      <c r="F9" s="18">
        <v>1300</v>
      </c>
      <c r="G9" s="23">
        <f t="shared" si="0"/>
        <v>795.68994700000007</v>
      </c>
    </row>
    <row r="10" spans="2:9" x14ac:dyDescent="0.25">
      <c r="B10" s="7" t="s">
        <v>37</v>
      </c>
      <c r="C10" s="18">
        <v>504.31007999999986</v>
      </c>
      <c r="D10" s="18">
        <v>0</v>
      </c>
      <c r="E10" s="18">
        <v>2.6999999999999999E-5</v>
      </c>
      <c r="F10" s="18">
        <v>1300</v>
      </c>
      <c r="G10" s="23">
        <f t="shared" si="0"/>
        <v>795.68992000000014</v>
      </c>
    </row>
    <row r="11" spans="2:9" x14ac:dyDescent="0.25">
      <c r="B11" s="7" t="s">
        <v>38</v>
      </c>
      <c r="C11" s="18">
        <v>504.31010699999985</v>
      </c>
      <c r="D11" s="18">
        <v>0</v>
      </c>
      <c r="E11" s="18">
        <v>7.4999999999999993E-5</v>
      </c>
      <c r="F11" s="18">
        <v>1300</v>
      </c>
      <c r="G11" s="23">
        <f t="shared" si="0"/>
        <v>795.68989300000021</v>
      </c>
    </row>
    <row r="12" spans="2:9" x14ac:dyDescent="0.25">
      <c r="B12" s="7" t="s">
        <v>39</v>
      </c>
      <c r="C12" s="18">
        <v>504.31018199999988</v>
      </c>
      <c r="D12" s="18">
        <v>0</v>
      </c>
      <c r="E12" s="18">
        <v>5.0000000000000002E-5</v>
      </c>
      <c r="F12" s="18">
        <v>1300</v>
      </c>
      <c r="G12" s="23">
        <f t="shared" si="0"/>
        <v>795.68981800000006</v>
      </c>
    </row>
    <row r="13" spans="2:9" ht="15.75" thickBot="1" x14ac:dyDescent="0.3">
      <c r="B13" s="8" t="s">
        <v>40</v>
      </c>
      <c r="C13" s="9">
        <v>504.31023199999981</v>
      </c>
      <c r="D13" s="9">
        <v>0</v>
      </c>
      <c r="E13" s="9">
        <v>2.6999999999999999E-5</v>
      </c>
      <c r="F13" s="18">
        <v>1300</v>
      </c>
      <c r="G13" s="23">
        <f t="shared" si="0"/>
        <v>795.68976800000019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1159.994631</v>
      </c>
      <c r="D7" s="22">
        <v>0</v>
      </c>
      <c r="E7" s="22">
        <v>2.6800000000000001E-4</v>
      </c>
      <c r="F7" s="18">
        <v>1500</v>
      </c>
      <c r="G7" s="23">
        <f>F7-C7</f>
        <v>340.00536899999997</v>
      </c>
    </row>
    <row r="8" spans="2:7" x14ac:dyDescent="0.25">
      <c r="B8" s="6" t="s">
        <v>35</v>
      </c>
      <c r="C8" s="18">
        <v>1159.994899</v>
      </c>
      <c r="D8" s="18">
        <v>2.4847710000000003</v>
      </c>
      <c r="E8" s="18">
        <v>0</v>
      </c>
      <c r="F8" s="18">
        <v>1500</v>
      </c>
      <c r="G8" s="23">
        <f t="shared" ref="G8:G13" si="0">F8-C8</f>
        <v>340.00510099999997</v>
      </c>
    </row>
    <row r="9" spans="2:7" x14ac:dyDescent="0.25">
      <c r="B9" s="7" t="s">
        <v>36</v>
      </c>
      <c r="C9" s="18">
        <v>1157.5101280000001</v>
      </c>
      <c r="D9" s="18">
        <v>6.7248320000000001</v>
      </c>
      <c r="E9" s="18">
        <v>0</v>
      </c>
      <c r="F9" s="18">
        <v>1500</v>
      </c>
      <c r="G9" s="23">
        <f t="shared" si="0"/>
        <v>342.48987199999988</v>
      </c>
    </row>
    <row r="10" spans="2:7" x14ac:dyDescent="0.25">
      <c r="B10" s="7" t="s">
        <v>37</v>
      </c>
      <c r="C10" s="18">
        <v>1150.785296</v>
      </c>
      <c r="D10" s="18">
        <v>6.5624889999999994</v>
      </c>
      <c r="E10" s="18">
        <v>0</v>
      </c>
      <c r="F10" s="18">
        <v>1500</v>
      </c>
      <c r="G10" s="23">
        <f t="shared" si="0"/>
        <v>349.21470399999998</v>
      </c>
    </row>
    <row r="11" spans="2:7" x14ac:dyDescent="0.25">
      <c r="B11" s="7" t="s">
        <v>38</v>
      </c>
      <c r="C11" s="18">
        <v>1144.2228070000001</v>
      </c>
      <c r="D11" s="18">
        <v>6.8379620000000001</v>
      </c>
      <c r="E11" s="18">
        <v>0</v>
      </c>
      <c r="F11" s="18">
        <v>1500</v>
      </c>
      <c r="G11" s="23">
        <f t="shared" si="0"/>
        <v>355.7771929999999</v>
      </c>
    </row>
    <row r="12" spans="2:7" x14ac:dyDescent="0.25">
      <c r="B12" s="7" t="s">
        <v>39</v>
      </c>
      <c r="C12" s="18">
        <v>1137.384845</v>
      </c>
      <c r="D12" s="18">
        <v>6.9116480000000005</v>
      </c>
      <c r="E12" s="18">
        <v>0</v>
      </c>
      <c r="F12" s="18">
        <v>1500</v>
      </c>
      <c r="G12" s="23">
        <f t="shared" si="0"/>
        <v>362.61515499999996</v>
      </c>
    </row>
    <row r="13" spans="2:7" ht="15.75" thickBot="1" x14ac:dyDescent="0.3">
      <c r="B13" s="8" t="s">
        <v>40</v>
      </c>
      <c r="C13" s="9">
        <v>1130.4731969999998</v>
      </c>
      <c r="D13" s="9">
        <v>6.8407650000000002</v>
      </c>
      <c r="E13" s="9">
        <v>0</v>
      </c>
      <c r="F13" s="18">
        <v>1500</v>
      </c>
      <c r="G13" s="23">
        <f t="shared" si="0"/>
        <v>369.5268030000002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96.057426999999976</v>
      </c>
      <c r="D7" s="22">
        <v>0</v>
      </c>
      <c r="E7" s="22">
        <v>8.2999999999999998E-5</v>
      </c>
      <c r="F7" s="18">
        <v>310</v>
      </c>
      <c r="G7" s="23">
        <f>F7-C7</f>
        <v>213.94257300000004</v>
      </c>
    </row>
    <row r="8" spans="2:7" x14ac:dyDescent="0.25">
      <c r="B8" s="6" t="s">
        <v>35</v>
      </c>
      <c r="C8" s="18">
        <v>96.057509999999965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213.94249000000002</v>
      </c>
    </row>
    <row r="9" spans="2:7" x14ac:dyDescent="0.25">
      <c r="B9" s="7" t="s">
        <v>36</v>
      </c>
      <c r="C9" s="18">
        <v>96.057592999999969</v>
      </c>
      <c r="D9" s="18">
        <v>0</v>
      </c>
      <c r="E9" s="18">
        <v>8.2999999999999998E-5</v>
      </c>
      <c r="F9" s="18">
        <v>310</v>
      </c>
      <c r="G9" s="23">
        <f t="shared" si="0"/>
        <v>213.94240700000003</v>
      </c>
    </row>
    <row r="10" spans="2:7" x14ac:dyDescent="0.25">
      <c r="B10" s="7" t="s">
        <v>37</v>
      </c>
      <c r="C10" s="18">
        <v>96.057675999999972</v>
      </c>
      <c r="D10" s="18">
        <v>0</v>
      </c>
      <c r="E10" s="18">
        <v>8.2999999999999998E-5</v>
      </c>
      <c r="F10" s="18">
        <v>310</v>
      </c>
      <c r="G10" s="23">
        <f t="shared" si="0"/>
        <v>213.94232400000004</v>
      </c>
    </row>
    <row r="11" spans="2:7" x14ac:dyDescent="0.25">
      <c r="B11" s="7" t="s">
        <v>38</v>
      </c>
      <c r="C11" s="18">
        <v>96.057758999999976</v>
      </c>
      <c r="D11" s="18">
        <v>0</v>
      </c>
      <c r="E11" s="18">
        <v>8.2999999999999998E-5</v>
      </c>
      <c r="F11" s="18">
        <v>310</v>
      </c>
      <c r="G11" s="23">
        <f t="shared" si="0"/>
        <v>213.94224100000002</v>
      </c>
    </row>
    <row r="12" spans="2:7" x14ac:dyDescent="0.25">
      <c r="B12" s="7" t="s">
        <v>39</v>
      </c>
      <c r="C12" s="18">
        <v>96.057841999999965</v>
      </c>
      <c r="D12" s="18">
        <v>0</v>
      </c>
      <c r="E12" s="18">
        <v>8.2999999999999998E-5</v>
      </c>
      <c r="F12" s="18">
        <v>310</v>
      </c>
      <c r="G12" s="23">
        <f t="shared" si="0"/>
        <v>213.94215800000003</v>
      </c>
    </row>
    <row r="13" spans="2:7" ht="15.75" thickBot="1" x14ac:dyDescent="0.3">
      <c r="B13" s="8" t="s">
        <v>40</v>
      </c>
      <c r="C13" s="9">
        <v>96.057924999999969</v>
      </c>
      <c r="D13" s="9">
        <v>0</v>
      </c>
      <c r="E13" s="9">
        <v>1.4899999999999999E-4</v>
      </c>
      <c r="F13" s="18">
        <v>310</v>
      </c>
      <c r="G13" s="23">
        <f t="shared" si="0"/>
        <v>213.94207500000005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10906.671328</v>
      </c>
      <c r="D7" s="22">
        <v>41.862704000000001</v>
      </c>
      <c r="E7" s="22">
        <v>0</v>
      </c>
      <c r="F7" s="26">
        <f>Всі_ПСГ!$F$8</f>
        <v>17050</v>
      </c>
      <c r="G7" s="23">
        <f>F7-C7</f>
        <v>6143.3286719999996</v>
      </c>
    </row>
    <row r="8" spans="1:8" x14ac:dyDescent="0.25">
      <c r="B8" s="6" t="s">
        <v>35</v>
      </c>
      <c r="C8" s="18">
        <v>10864.808623999999</v>
      </c>
      <c r="D8" s="18">
        <v>36.3889</v>
      </c>
      <c r="E8" s="18">
        <v>0</v>
      </c>
      <c r="F8" s="26">
        <f>Всі_ПСГ!$F$8</f>
        <v>17050</v>
      </c>
      <c r="G8" s="23">
        <f t="shared" ref="G8:G12" si="0">F8-C8</f>
        <v>6185.1913760000007</v>
      </c>
      <c r="H8" s="11"/>
    </row>
    <row r="9" spans="1:8" x14ac:dyDescent="0.25">
      <c r="B9" s="7" t="s">
        <v>36</v>
      </c>
      <c r="C9" s="18">
        <v>10828.419723999999</v>
      </c>
      <c r="D9" s="18">
        <v>28.484197000000002</v>
      </c>
      <c r="E9" s="18">
        <v>0</v>
      </c>
      <c r="F9" s="26">
        <f>Всі_ПСГ!$F$8</f>
        <v>17050</v>
      </c>
      <c r="G9" s="23">
        <f t="shared" si="0"/>
        <v>6221.5802760000006</v>
      </c>
      <c r="H9" s="11"/>
    </row>
    <row r="10" spans="1:8" x14ac:dyDescent="0.25">
      <c r="B10" s="7" t="s">
        <v>37</v>
      </c>
      <c r="C10" s="18">
        <v>10799.935527</v>
      </c>
      <c r="D10" s="18">
        <v>30.316255000000002</v>
      </c>
      <c r="E10" s="18">
        <v>0</v>
      </c>
      <c r="F10" s="26">
        <f>Всі_ПСГ!$F$8</f>
        <v>17050</v>
      </c>
      <c r="G10" s="23">
        <f t="shared" si="0"/>
        <v>6250.0644730000004</v>
      </c>
      <c r="H10" s="11"/>
    </row>
    <row r="11" spans="1:8" x14ac:dyDescent="0.25">
      <c r="B11" s="7" t="s">
        <v>38</v>
      </c>
      <c r="C11" s="18">
        <v>10769.619272</v>
      </c>
      <c r="D11" s="18">
        <v>28.74419</v>
      </c>
      <c r="E11" s="18">
        <v>0</v>
      </c>
      <c r="F11" s="26">
        <f>Всі_ПСГ!$F$8</f>
        <v>17050</v>
      </c>
      <c r="G11" s="23">
        <f t="shared" si="0"/>
        <v>6280.3807280000001</v>
      </c>
      <c r="H11" s="11"/>
    </row>
    <row r="12" spans="1:8" x14ac:dyDescent="0.25">
      <c r="B12" s="7" t="s">
        <v>39</v>
      </c>
      <c r="C12" s="18">
        <v>10740.875081999999</v>
      </c>
      <c r="D12" s="18">
        <v>28.340991000000002</v>
      </c>
      <c r="E12" s="18">
        <v>0</v>
      </c>
      <c r="F12" s="26">
        <f>Всі_ПСГ!$F$8</f>
        <v>17050</v>
      </c>
      <c r="G12" s="23">
        <f t="shared" si="0"/>
        <v>6309.1249180000013</v>
      </c>
      <c r="H12" s="11"/>
    </row>
    <row r="13" spans="1:8" ht="15.75" thickBot="1" x14ac:dyDescent="0.3">
      <c r="B13" s="8" t="s">
        <v>40</v>
      </c>
      <c r="C13" s="9">
        <v>10712.534091</v>
      </c>
      <c r="D13" s="9">
        <v>24.713995999999998</v>
      </c>
      <c r="E13" s="9">
        <v>0</v>
      </c>
      <c r="F13" s="26">
        <f>Всі_ПСГ!$F$8</f>
        <v>17050</v>
      </c>
      <c r="G13" s="23">
        <f>F13-C13</f>
        <v>6337.4659090000005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364.24760500000002</v>
      </c>
      <c r="D7" s="22">
        <v>0</v>
      </c>
      <c r="E7" s="22">
        <v>1.5349999999999999E-3</v>
      </c>
      <c r="F7" s="17">
        <v>1900</v>
      </c>
      <c r="G7" s="23">
        <f>F7-C7</f>
        <v>1535.752395</v>
      </c>
    </row>
    <row r="8" spans="2:7" x14ac:dyDescent="0.25">
      <c r="B8" s="6" t="s">
        <v>35</v>
      </c>
      <c r="C8" s="18">
        <v>364.24914000000007</v>
      </c>
      <c r="D8" s="18">
        <v>0</v>
      </c>
      <c r="E8" s="18">
        <v>1.48E-3</v>
      </c>
      <c r="F8" s="17">
        <v>1900</v>
      </c>
      <c r="G8" s="23">
        <f t="shared" ref="G8:G13" si="0">F8-C8</f>
        <v>1535.7508599999999</v>
      </c>
    </row>
    <row r="9" spans="2:7" x14ac:dyDescent="0.25">
      <c r="B9" s="7" t="s">
        <v>36</v>
      </c>
      <c r="C9" s="18">
        <v>364.25062000000003</v>
      </c>
      <c r="D9" s="18">
        <v>0</v>
      </c>
      <c r="E9" s="18">
        <v>1.529E-3</v>
      </c>
      <c r="F9" s="17">
        <v>1900</v>
      </c>
      <c r="G9" s="23">
        <f t="shared" si="0"/>
        <v>1535.74938</v>
      </c>
    </row>
    <row r="10" spans="2:7" x14ac:dyDescent="0.25">
      <c r="B10" s="7" t="s">
        <v>37</v>
      </c>
      <c r="C10" s="18">
        <v>364.25214900000003</v>
      </c>
      <c r="D10" s="18">
        <v>0</v>
      </c>
      <c r="E10" s="18">
        <v>1.6870000000000001E-3</v>
      </c>
      <c r="F10" s="17">
        <v>1900</v>
      </c>
      <c r="G10" s="23">
        <f t="shared" si="0"/>
        <v>1535.7478510000001</v>
      </c>
    </row>
    <row r="11" spans="2:7" x14ac:dyDescent="0.25">
      <c r="B11" s="7" t="s">
        <v>38</v>
      </c>
      <c r="C11" s="18">
        <v>364.25383600000004</v>
      </c>
      <c r="D11" s="18">
        <v>0</v>
      </c>
      <c r="E11" s="18">
        <v>1.6790000000000002E-3</v>
      </c>
      <c r="F11" s="17">
        <v>1900</v>
      </c>
      <c r="G11" s="23">
        <f t="shared" si="0"/>
        <v>1535.7461639999999</v>
      </c>
    </row>
    <row r="12" spans="2:7" x14ac:dyDescent="0.25">
      <c r="B12" s="7" t="s">
        <v>39</v>
      </c>
      <c r="C12" s="18">
        <v>364.25551500000006</v>
      </c>
      <c r="D12" s="18">
        <v>0</v>
      </c>
      <c r="E12" s="18">
        <v>1.5129999999999998E-3</v>
      </c>
      <c r="F12" s="17">
        <v>1900</v>
      </c>
      <c r="G12" s="23">
        <f t="shared" si="0"/>
        <v>1535.7444849999999</v>
      </c>
    </row>
    <row r="13" spans="2:7" ht="15.75" thickBot="1" x14ac:dyDescent="0.3">
      <c r="B13" s="8" t="s">
        <v>40</v>
      </c>
      <c r="C13" s="9">
        <v>364.25702800000005</v>
      </c>
      <c r="D13" s="9">
        <v>0</v>
      </c>
      <c r="E13" s="9">
        <v>2.4710000000000001E-3</v>
      </c>
      <c r="F13" s="17">
        <v>1900</v>
      </c>
      <c r="G13" s="23">
        <f t="shared" si="0"/>
        <v>1535.742972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679.25966599999981</v>
      </c>
      <c r="D7" s="22">
        <v>2.8921230000000002</v>
      </c>
      <c r="E7" s="22">
        <v>0</v>
      </c>
      <c r="F7" s="18">
        <v>1920</v>
      </c>
      <c r="G7" s="23">
        <f>F7-C7</f>
        <v>1240.7403340000001</v>
      </c>
    </row>
    <row r="8" spans="2:7" x14ac:dyDescent="0.25">
      <c r="B8" s="6" t="s">
        <v>35</v>
      </c>
      <c r="C8" s="18">
        <v>676.36754299999984</v>
      </c>
      <c r="D8" s="18">
        <v>2.881259</v>
      </c>
      <c r="E8" s="18">
        <v>0</v>
      </c>
      <c r="F8" s="18">
        <v>1920</v>
      </c>
      <c r="G8" s="23">
        <f t="shared" ref="G8:G13" si="0">F8-C8</f>
        <v>1243.6324570000002</v>
      </c>
    </row>
    <row r="9" spans="2:7" x14ac:dyDescent="0.25">
      <c r="B9" s="7" t="s">
        <v>36</v>
      </c>
      <c r="C9" s="18">
        <v>673.48628399999984</v>
      </c>
      <c r="D9" s="18">
        <v>2.825177</v>
      </c>
      <c r="E9" s="18">
        <v>0</v>
      </c>
      <c r="F9" s="18">
        <v>1920</v>
      </c>
      <c r="G9" s="23">
        <f t="shared" si="0"/>
        <v>1246.5137160000002</v>
      </c>
    </row>
    <row r="10" spans="2:7" x14ac:dyDescent="0.25">
      <c r="B10" s="7" t="s">
        <v>37</v>
      </c>
      <c r="C10" s="18">
        <v>670.66110699999979</v>
      </c>
      <c r="D10" s="18">
        <v>2.9378299999999999</v>
      </c>
      <c r="E10" s="18">
        <v>0</v>
      </c>
      <c r="F10" s="18">
        <v>1920</v>
      </c>
      <c r="G10" s="23">
        <f t="shared" si="0"/>
        <v>1249.3388930000001</v>
      </c>
    </row>
    <row r="11" spans="2:7" x14ac:dyDescent="0.25">
      <c r="B11" s="7" t="s">
        <v>38</v>
      </c>
      <c r="C11" s="18">
        <v>667.72327699999983</v>
      </c>
      <c r="D11" s="18">
        <v>3.4795430000000001</v>
      </c>
      <c r="E11" s="18">
        <v>0</v>
      </c>
      <c r="F11" s="18">
        <v>1920</v>
      </c>
      <c r="G11" s="23">
        <f t="shared" si="0"/>
        <v>1252.2767230000002</v>
      </c>
    </row>
    <row r="12" spans="2:7" x14ac:dyDescent="0.25">
      <c r="B12" s="7" t="s">
        <v>39</v>
      </c>
      <c r="C12" s="18">
        <v>664.24373399999979</v>
      </c>
      <c r="D12" s="18">
        <v>3.3985560000000001</v>
      </c>
      <c r="E12" s="18">
        <v>0</v>
      </c>
      <c r="F12" s="18">
        <v>1920</v>
      </c>
      <c r="G12" s="23">
        <f t="shared" si="0"/>
        <v>1255.7562660000003</v>
      </c>
    </row>
    <row r="13" spans="2:7" ht="15.75" thickBot="1" x14ac:dyDescent="0.3">
      <c r="B13" s="8" t="s">
        <v>40</v>
      </c>
      <c r="C13" s="9">
        <v>660.84517799999992</v>
      </c>
      <c r="D13" s="9">
        <v>3.3246149999999997</v>
      </c>
      <c r="E13" s="9">
        <v>0</v>
      </c>
      <c r="F13" s="18">
        <v>1920</v>
      </c>
      <c r="G13" s="23">
        <f t="shared" si="0"/>
        <v>1259.154822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1863.0157389999999</v>
      </c>
      <c r="D7" s="22">
        <v>0</v>
      </c>
      <c r="E7" s="22">
        <v>8.9700000000000001E-4</v>
      </c>
      <c r="F7" s="18">
        <v>2150</v>
      </c>
      <c r="G7" s="23">
        <f>F7-C7</f>
        <v>286.98426100000006</v>
      </c>
    </row>
    <row r="8" spans="2:7" x14ac:dyDescent="0.25">
      <c r="B8" s="6" t="s">
        <v>35</v>
      </c>
      <c r="C8" s="18">
        <v>1863.0166359999998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286.98336400000017</v>
      </c>
    </row>
    <row r="9" spans="2:7" x14ac:dyDescent="0.25">
      <c r="B9" s="7" t="s">
        <v>36</v>
      </c>
      <c r="C9" s="18">
        <v>1863.017533</v>
      </c>
      <c r="D9" s="18">
        <v>0</v>
      </c>
      <c r="E9" s="18">
        <v>1.2490000000000001E-3</v>
      </c>
      <c r="F9" s="18">
        <v>2150</v>
      </c>
      <c r="G9" s="23">
        <f t="shared" si="0"/>
        <v>286.98246700000004</v>
      </c>
    </row>
    <row r="10" spans="2:7" x14ac:dyDescent="0.25">
      <c r="B10" s="7" t="s">
        <v>37</v>
      </c>
      <c r="C10" s="18">
        <v>1863.0187819999999</v>
      </c>
      <c r="D10" s="18">
        <v>0</v>
      </c>
      <c r="E10" s="18">
        <v>9.9200000000000004E-4</v>
      </c>
      <c r="F10" s="18">
        <v>2150</v>
      </c>
      <c r="G10" s="23">
        <f t="shared" si="0"/>
        <v>286.98121800000013</v>
      </c>
    </row>
    <row r="11" spans="2:7" x14ac:dyDescent="0.25">
      <c r="B11" s="7" t="s">
        <v>38</v>
      </c>
      <c r="C11" s="18">
        <v>1863.0197739999999</v>
      </c>
      <c r="D11" s="18">
        <v>0</v>
      </c>
      <c r="E11" s="18">
        <v>8.9700000000000001E-4</v>
      </c>
      <c r="F11" s="18">
        <v>2150</v>
      </c>
      <c r="G11" s="23">
        <f t="shared" si="0"/>
        <v>286.98022600000013</v>
      </c>
    </row>
    <row r="12" spans="2:7" x14ac:dyDescent="0.25">
      <c r="B12" s="7" t="s">
        <v>39</v>
      </c>
      <c r="C12" s="18">
        <v>1863.0206709999998</v>
      </c>
      <c r="D12" s="18">
        <v>0</v>
      </c>
      <c r="E12" s="18">
        <v>9.01E-4</v>
      </c>
      <c r="F12" s="18">
        <v>2150</v>
      </c>
      <c r="G12" s="23">
        <f t="shared" si="0"/>
        <v>286.97932900000023</v>
      </c>
    </row>
    <row r="13" spans="2:7" ht="15.75" thickBot="1" x14ac:dyDescent="0.3">
      <c r="B13" s="8" t="s">
        <v>40</v>
      </c>
      <c r="C13" s="9">
        <v>1863.0215719999999</v>
      </c>
      <c r="D13" s="9">
        <v>0</v>
      </c>
      <c r="E13" s="9">
        <v>9.4199999999999991E-4</v>
      </c>
      <c r="F13" s="18">
        <v>2150</v>
      </c>
      <c r="G13" s="23">
        <f t="shared" si="0"/>
        <v>286.97842800000012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1547.9654719999999</v>
      </c>
      <c r="D7" s="22">
        <v>6.4766059999999994</v>
      </c>
      <c r="E7" s="22">
        <v>0</v>
      </c>
      <c r="F7" s="18">
        <v>2300</v>
      </c>
      <c r="G7" s="23">
        <f>F7-C7</f>
        <v>752.03452800000014</v>
      </c>
    </row>
    <row r="8" spans="2:7" x14ac:dyDescent="0.25">
      <c r="B8" s="6" t="s">
        <v>35</v>
      </c>
      <c r="C8" s="18">
        <v>1541.4888659999999</v>
      </c>
      <c r="D8" s="18">
        <v>6.4823689999999994</v>
      </c>
      <c r="E8" s="18">
        <v>0</v>
      </c>
      <c r="F8" s="18">
        <v>2300</v>
      </c>
      <c r="G8" s="23">
        <f t="shared" ref="G8:G13" si="0">F8-C8</f>
        <v>758.51113400000008</v>
      </c>
    </row>
    <row r="9" spans="2:7" x14ac:dyDescent="0.25">
      <c r="B9" s="7" t="s">
        <v>36</v>
      </c>
      <c r="C9" s="18">
        <v>1535.0064969999999</v>
      </c>
      <c r="D9" s="18">
        <v>6.5631310000000003</v>
      </c>
      <c r="E9" s="18">
        <v>0</v>
      </c>
      <c r="F9" s="18">
        <v>2300</v>
      </c>
      <c r="G9" s="23">
        <f t="shared" si="0"/>
        <v>764.99350300000015</v>
      </c>
    </row>
    <row r="10" spans="2:7" x14ac:dyDescent="0.25">
      <c r="B10" s="7" t="s">
        <v>37</v>
      </c>
      <c r="C10" s="18">
        <v>1528.443366</v>
      </c>
      <c r="D10" s="18">
        <v>6.6530959999999997</v>
      </c>
      <c r="E10" s="18">
        <v>0</v>
      </c>
      <c r="F10" s="18">
        <v>2300</v>
      </c>
      <c r="G10" s="23">
        <f t="shared" si="0"/>
        <v>771.55663400000003</v>
      </c>
    </row>
    <row r="11" spans="2:7" x14ac:dyDescent="0.25">
      <c r="B11" s="7" t="s">
        <v>38</v>
      </c>
      <c r="C11" s="18">
        <v>1521.79027</v>
      </c>
      <c r="D11" s="18">
        <v>8.937182</v>
      </c>
      <c r="E11" s="18">
        <v>0</v>
      </c>
      <c r="F11" s="18">
        <v>2300</v>
      </c>
      <c r="G11" s="23">
        <f t="shared" si="0"/>
        <v>778.20973000000004</v>
      </c>
    </row>
    <row r="12" spans="2:7" x14ac:dyDescent="0.25">
      <c r="B12" s="7" t="s">
        <v>39</v>
      </c>
      <c r="C12" s="18">
        <v>1512.8530879999998</v>
      </c>
      <c r="D12" s="18">
        <v>8.0522460000000002</v>
      </c>
      <c r="E12" s="18">
        <v>0</v>
      </c>
      <c r="F12" s="18">
        <v>2300</v>
      </c>
      <c r="G12" s="23">
        <f t="shared" si="0"/>
        <v>787.14691200000016</v>
      </c>
    </row>
    <row r="13" spans="2:7" ht="15.75" thickBot="1" x14ac:dyDescent="0.3">
      <c r="B13" s="8" t="s">
        <v>40</v>
      </c>
      <c r="C13" s="9">
        <v>1504.8008420000001</v>
      </c>
      <c r="D13" s="9">
        <v>3.3393570000000001</v>
      </c>
      <c r="E13" s="9">
        <v>0</v>
      </c>
      <c r="F13" s="18">
        <v>2300</v>
      </c>
      <c r="G13" s="23">
        <f t="shared" si="0"/>
        <v>795.1991579999999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582.69023699999991</v>
      </c>
      <c r="D7" s="22">
        <v>4.7355309999999999</v>
      </c>
      <c r="E7" s="22">
        <v>0</v>
      </c>
      <c r="F7" s="18">
        <v>700</v>
      </c>
      <c r="G7" s="23">
        <f>F7-C7</f>
        <v>117.30976300000009</v>
      </c>
    </row>
    <row r="8" spans="2:7" x14ac:dyDescent="0.25">
      <c r="B8" s="6" t="s">
        <v>35</v>
      </c>
      <c r="C8" s="18">
        <v>577.95470599999999</v>
      </c>
      <c r="D8" s="18">
        <v>4.5453059999999992</v>
      </c>
      <c r="E8" s="18">
        <v>0</v>
      </c>
      <c r="F8" s="18">
        <v>700</v>
      </c>
      <c r="G8" s="23">
        <f t="shared" ref="G8:G13" si="0">F8-C8</f>
        <v>122.04529400000001</v>
      </c>
    </row>
    <row r="9" spans="2:7" x14ac:dyDescent="0.25">
      <c r="B9" s="7" t="s">
        <v>36</v>
      </c>
      <c r="C9" s="18">
        <v>573.40940000000001</v>
      </c>
      <c r="D9" s="18">
        <v>4.4630559999999999</v>
      </c>
      <c r="E9" s="18">
        <v>0</v>
      </c>
      <c r="F9" s="18">
        <v>700</v>
      </c>
      <c r="G9" s="23">
        <f t="shared" si="0"/>
        <v>126.59059999999999</v>
      </c>
    </row>
    <row r="10" spans="2:7" x14ac:dyDescent="0.25">
      <c r="B10" s="7" t="s">
        <v>37</v>
      </c>
      <c r="C10" s="18">
        <v>568.94634399999995</v>
      </c>
      <c r="D10" s="18">
        <v>4.5525780000000005</v>
      </c>
      <c r="E10" s="18">
        <v>0</v>
      </c>
      <c r="F10" s="18">
        <v>700</v>
      </c>
      <c r="G10" s="23">
        <f t="shared" si="0"/>
        <v>131.05365600000005</v>
      </c>
    </row>
    <row r="11" spans="2:7" x14ac:dyDescent="0.25">
      <c r="B11" s="7" t="s">
        <v>38</v>
      </c>
      <c r="C11" s="18">
        <v>564.39376599999991</v>
      </c>
      <c r="D11" s="18">
        <v>4.7617479999999999</v>
      </c>
      <c r="E11" s="18">
        <v>0</v>
      </c>
      <c r="F11" s="18">
        <v>700</v>
      </c>
      <c r="G11" s="23">
        <f t="shared" si="0"/>
        <v>135.60623400000009</v>
      </c>
    </row>
    <row r="12" spans="2:7" x14ac:dyDescent="0.25">
      <c r="B12" s="7" t="s">
        <v>39</v>
      </c>
      <c r="C12" s="18">
        <v>559.6320179999999</v>
      </c>
      <c r="D12" s="18">
        <v>4.9985349999999995</v>
      </c>
      <c r="E12" s="18">
        <v>0</v>
      </c>
      <c r="F12" s="18">
        <v>700</v>
      </c>
      <c r="G12" s="23">
        <f t="shared" si="0"/>
        <v>140.3679820000001</v>
      </c>
    </row>
    <row r="13" spans="2:7" ht="15.75" thickBot="1" x14ac:dyDescent="0.3">
      <c r="B13" s="8" t="s">
        <v>40</v>
      </c>
      <c r="C13" s="9">
        <v>554.63348299999996</v>
      </c>
      <c r="D13" s="9">
        <v>5.1029549999999997</v>
      </c>
      <c r="E13" s="9">
        <v>0</v>
      </c>
      <c r="F13" s="18">
        <v>700</v>
      </c>
      <c r="G13" s="23">
        <f t="shared" si="0"/>
        <v>145.36651700000004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80.766401000000002</v>
      </c>
      <c r="D7" s="22">
        <v>0</v>
      </c>
      <c r="E7" s="22">
        <v>1.95E-4</v>
      </c>
      <c r="F7" s="18">
        <v>420</v>
      </c>
      <c r="G7" s="23">
        <f>F7-C7</f>
        <v>339.23359900000003</v>
      </c>
    </row>
    <row r="8" spans="2:8" x14ac:dyDescent="0.25">
      <c r="B8" s="6" t="s">
        <v>35</v>
      </c>
      <c r="C8" s="18">
        <v>80.766596000000007</v>
      </c>
      <c r="D8" s="18">
        <v>0</v>
      </c>
      <c r="E8" s="18">
        <v>1.95E-4</v>
      </c>
      <c r="F8" s="18">
        <v>420</v>
      </c>
      <c r="G8" s="23">
        <f t="shared" ref="G8:G13" si="0">F8-C8</f>
        <v>339.23340400000001</v>
      </c>
      <c r="H8" s="11"/>
    </row>
    <row r="9" spans="2:8" x14ac:dyDescent="0.25">
      <c r="B9" s="7" t="s">
        <v>36</v>
      </c>
      <c r="C9" s="18">
        <v>80.766790999999998</v>
      </c>
      <c r="D9" s="18">
        <v>0</v>
      </c>
      <c r="E9" s="18">
        <v>1.95E-4</v>
      </c>
      <c r="F9" s="18">
        <v>420</v>
      </c>
      <c r="G9" s="23">
        <f t="shared" si="0"/>
        <v>339.23320899999999</v>
      </c>
      <c r="H9" s="11"/>
    </row>
    <row r="10" spans="2:8" x14ac:dyDescent="0.25">
      <c r="B10" s="7" t="s">
        <v>37</v>
      </c>
      <c r="C10" s="18">
        <v>80.766986000000003</v>
      </c>
      <c r="D10" s="18">
        <v>0</v>
      </c>
      <c r="E10" s="18">
        <v>1.95E-4</v>
      </c>
      <c r="F10" s="18">
        <v>420</v>
      </c>
      <c r="G10" s="23">
        <f t="shared" si="0"/>
        <v>339.23301400000003</v>
      </c>
      <c r="H10" s="11"/>
    </row>
    <row r="11" spans="2:8" x14ac:dyDescent="0.25">
      <c r="B11" s="7" t="s">
        <v>38</v>
      </c>
      <c r="C11" s="18">
        <v>80.767181000000008</v>
      </c>
      <c r="D11" s="18">
        <v>0</v>
      </c>
      <c r="E11" s="18">
        <v>1.95E-4</v>
      </c>
      <c r="F11" s="18">
        <v>420</v>
      </c>
      <c r="G11" s="23">
        <f t="shared" si="0"/>
        <v>339.23281900000001</v>
      </c>
      <c r="H11" s="11"/>
    </row>
    <row r="12" spans="2:8" x14ac:dyDescent="0.25">
      <c r="B12" s="7" t="s">
        <v>39</v>
      </c>
      <c r="C12" s="18">
        <v>80.767375999999999</v>
      </c>
      <c r="D12" s="18">
        <v>0</v>
      </c>
      <c r="E12" s="18">
        <v>1.95E-4</v>
      </c>
      <c r="F12" s="18">
        <v>420</v>
      </c>
      <c r="G12" s="23">
        <f t="shared" si="0"/>
        <v>339.23262399999999</v>
      </c>
      <c r="H12" s="11"/>
    </row>
    <row r="13" spans="2:8" ht="15.75" thickBot="1" x14ac:dyDescent="0.3">
      <c r="B13" s="8" t="s">
        <v>40</v>
      </c>
      <c r="C13" s="9">
        <v>80.767571000000004</v>
      </c>
      <c r="D13" s="9">
        <v>0</v>
      </c>
      <c r="E13" s="9">
        <v>2.0599999999999999E-4</v>
      </c>
      <c r="F13" s="18">
        <v>420</v>
      </c>
      <c r="G13" s="23">
        <f t="shared" si="0"/>
        <v>339.23242900000002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2020-06-07T14:53:30Z</dcterms:modified>
</cp:coreProperties>
</file>