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tcelim-aa\Desktop\САЙТ 2019\"/>
    </mc:Choice>
  </mc:AlternateContent>
  <bookViews>
    <workbookView xWindow="943" yWindow="0" windowWidth="22800" windowHeight="3060"/>
  </bookViews>
  <sheets>
    <sheet name="invoice template USD" sheetId="1" r:id="rId1"/>
  </sheets>
  <definedNames>
    <definedName name="_xlnm.Print_Area" localSheetId="0">'invoice template USD'!$A$1:$H$51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H2" i="1"/>
  <c r="H27" i="1" s="1"/>
  <c r="D44" i="1" l="1"/>
  <c r="F44" i="1" s="1"/>
  <c r="F45" i="1" s="1"/>
  <c r="A26" i="1"/>
  <c r="D20" i="1"/>
  <c r="F19" i="1"/>
  <c r="G19" i="1" s="1"/>
  <c r="G20" i="1" s="1"/>
  <c r="D45" i="1" l="1"/>
  <c r="H19" i="1"/>
  <c r="H20" i="1" s="1"/>
  <c r="F20" i="1"/>
  <c r="G44" i="1"/>
  <c r="G45" i="1" s="1"/>
  <c r="H44" i="1" l="1"/>
  <c r="H45" i="1" s="1"/>
</calcChain>
</file>

<file path=xl/sharedStrings.xml><?xml version="1.0" encoding="utf-8"?>
<sst xmlns="http://schemas.openxmlformats.org/spreadsheetml/2006/main" count="67" uniqueCount="60">
  <si>
    <t>Invoice number: Period-Year-Contract No.</t>
  </si>
  <si>
    <t>Date:</t>
  </si>
  <si>
    <t>*Indicate the date of the invoice</t>
  </si>
  <si>
    <t>Registration number</t>
  </si>
  <si>
    <t xml:space="preserve">Tax number </t>
  </si>
  <si>
    <t>Location</t>
  </si>
  <si>
    <t>Service</t>
  </si>
  <si>
    <t>Entry-Exit point</t>
  </si>
  <si>
    <t>Capacity, tcm/month</t>
  </si>
  <si>
    <t>Tariff w/o VAT, USD</t>
  </si>
  <si>
    <t>Amount w/o VAT, USD</t>
  </si>
  <si>
    <t>VAT, USD</t>
  </si>
  <si>
    <t>Amount with VAT, USD</t>
  </si>
  <si>
    <t>Total:</t>
  </si>
  <si>
    <t>TSO Branch JSC Ukrtransgaz</t>
  </si>
  <si>
    <t>Head of Division, Sales and Settlements of Gas Transportation</t>
  </si>
  <si>
    <t xml:space="preserve">Volodymyr Oliinyk </t>
  </si>
  <si>
    <t>Дата:</t>
  </si>
  <si>
    <t>Реєстраційний номер</t>
  </si>
  <si>
    <t>Податковий номер</t>
  </si>
  <si>
    <t>Адреса</t>
  </si>
  <si>
    <t>01021, м. Київ, Кловський узвіз, 9/1</t>
  </si>
  <si>
    <t>SWIFT: CHASUS33</t>
  </si>
  <si>
    <t>Послуга</t>
  </si>
  <si>
    <t>Точка  вхід/вихід</t>
  </si>
  <si>
    <t>Потужність, тис.м.3/місяць</t>
  </si>
  <si>
    <t>Тариф без ПДВ, дол. США</t>
  </si>
  <si>
    <t>Сума без ПДВ, дол. США</t>
  </si>
  <si>
    <t>ПДВ, дол. США</t>
  </si>
  <si>
    <t>Сума з ПДВ, дол. США</t>
  </si>
  <si>
    <t xml:space="preserve">Оплата вартості замовленої (договірної) потужності </t>
  </si>
  <si>
    <t>Всього:</t>
  </si>
  <si>
    <t xml:space="preserve">з транспортування природного газу </t>
  </si>
  <si>
    <t>В.В. Олійник</t>
  </si>
  <si>
    <t>JSB “UKRGASBANK”</t>
  </si>
  <si>
    <t>SWIFT:UGASUAUK</t>
  </si>
  <si>
    <t>Account No. 899579957</t>
  </si>
  <si>
    <r>
      <t xml:space="preserve">BANK OF BENEFICIARY </t>
    </r>
    <r>
      <rPr>
        <sz val="13"/>
        <color indexed="8"/>
        <rFont val="Times New Roman"/>
        <family val="1"/>
        <charset val="204"/>
      </rPr>
      <t>(SWIFT field code: 57A)</t>
    </r>
  </si>
  <si>
    <r>
      <t xml:space="preserve">BANK CORRESPONDENT
</t>
    </r>
    <r>
      <rPr>
        <sz val="13"/>
        <color indexed="8"/>
        <rFont val="Times New Roman"/>
        <family val="1"/>
        <charset val="204"/>
      </rPr>
      <t>(SWIFT field code: 54A)</t>
    </r>
  </si>
  <si>
    <r>
      <t>J.P. Morgan Chase Bank, N.A.</t>
    </r>
    <r>
      <rPr>
        <sz val="14"/>
        <color theme="1"/>
        <rFont val="Times New Roman"/>
        <family val="1"/>
        <charset val="204"/>
      </rPr>
      <t xml:space="preserve"> 
New York, USA</t>
    </r>
  </si>
  <si>
    <t>Payment of services of booked (contracted) capacity</t>
  </si>
  <si>
    <t>PAYER</t>
  </si>
  <si>
    <t>9/1 Klovskyi Uzviz, Kyiv 01021</t>
  </si>
  <si>
    <t>1 Yerevanska St., Kyiv 03087</t>
  </si>
  <si>
    <r>
      <t xml:space="preserve">БАНК БЕНЕФІЦІАРА </t>
    </r>
    <r>
      <rPr>
        <sz val="13"/>
        <color indexed="8"/>
        <rFont val="Times New Roman"/>
        <family val="1"/>
        <charset val="204"/>
      </rPr>
      <t>(SWIFT field code: 57A)</t>
    </r>
  </si>
  <si>
    <t>АБ "УКРГАЗБАНК"</t>
  </si>
  <si>
    <r>
      <t xml:space="preserve">БАНК КОРЕСПОНДЕНТ
</t>
    </r>
    <r>
      <rPr>
        <sz val="13"/>
        <color indexed="8"/>
        <rFont val="Times New Roman"/>
        <family val="1"/>
        <charset val="204"/>
      </rPr>
      <t>(SWIFT field code: 54A)</t>
    </r>
  </si>
  <si>
    <t>ПЛАТНИК</t>
  </si>
  <si>
    <r>
      <t xml:space="preserve">ПРИЗНАЧЕННЯ ПЛАТЕЖУ (Договір №, дата)
</t>
    </r>
    <r>
      <rPr>
        <sz val="13"/>
        <color indexed="8"/>
        <rFont val="Times New Roman"/>
        <family val="1"/>
        <charset val="204"/>
      </rPr>
      <t>(SWIFT field code: 70)</t>
    </r>
  </si>
  <si>
    <t>№ ________ дата____ Оплата замовленої потужності</t>
  </si>
  <si>
    <t>No. ________ date____ 
Payment for booked capacity</t>
  </si>
  <si>
    <r>
      <t xml:space="preserve">DETAILS OF PAYMENT (AGREEMENT No. and Date)
</t>
    </r>
    <r>
      <rPr>
        <sz val="13"/>
        <color indexed="8"/>
        <rFont val="Times New Roman"/>
        <family val="1"/>
        <charset val="204"/>
      </rPr>
      <t>(SWIFT field code: 70)</t>
    </r>
  </si>
  <si>
    <t>INVOICE No.</t>
  </si>
  <si>
    <t>MM-YY-No.Agreement/Date</t>
  </si>
  <si>
    <t xml:space="preserve">Начальник Управлінням реалізації та розрахунків за надані послуги </t>
  </si>
  <si>
    <t>Департаменту комерційного філії «Оператор газотранспортної системи України»</t>
  </si>
  <si>
    <t>03087, м.Київ, вул. Єреванська, 1</t>
  </si>
  <si>
    <r>
      <t xml:space="preserve">TSO Branch
</t>
    </r>
    <r>
      <rPr>
        <b/>
        <sz val="13"/>
        <color indexed="8"/>
        <rFont val="Times New Roman"/>
        <family val="1"/>
        <charset val="204"/>
      </rPr>
      <t>UA893204780000026008924441675</t>
    </r>
  </si>
  <si>
    <r>
      <t xml:space="preserve">BENEFICIARY'S NAME and ACCOUNT NUMBER 
</t>
    </r>
    <r>
      <rPr>
        <sz val="13"/>
        <color indexed="8"/>
        <rFont val="Times New Roman"/>
        <family val="1"/>
        <charset val="204"/>
      </rPr>
      <t xml:space="preserve">(SWIFT field code: 59) </t>
    </r>
  </si>
  <si>
    <r>
      <t xml:space="preserve">НАЗВА БЕНЕФІЦІАРА та НОМЕР РАХУНКУ
</t>
    </r>
    <r>
      <rPr>
        <sz val="13"/>
        <color indexed="8"/>
        <rFont val="Times New Roman"/>
        <family val="1"/>
        <charset val="204"/>
      </rPr>
      <t>(SWIFT field code: 59)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</si>
</sst>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u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3" applyFont="1" applyFill="1" applyBorder="1"/>
    <xf numFmtId="0" fontId="7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" fontId="11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/>
    <xf numFmtId="0" fontId="11" fillId="0" borderId="0" xfId="2" applyFont="1" applyFill="1" applyBorder="1" applyAlignment="1"/>
    <xf numFmtId="0" fontId="14" fillId="0" borderId="0" xfId="2" applyFont="1" applyFill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8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1" fontId="12" fillId="0" borderId="0" xfId="2" applyNumberFormat="1" applyFont="1" applyFill="1" applyBorder="1" applyAlignment="1">
      <alignment horizontal="left"/>
    </xf>
    <xf numFmtId="14" fontId="0" fillId="0" borderId="0" xfId="0" applyNumberFormat="1"/>
    <xf numFmtId="0" fontId="19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4" fillId="0" borderId="1" xfId="2" applyFont="1" applyFill="1" applyBorder="1" applyAlignment="1">
      <alignment horizontal="center" vertical="center" wrapText="1"/>
    </xf>
    <xf numFmtId="165" fontId="6" fillId="0" borderId="1" xfId="4" applyFont="1" applyFill="1" applyBorder="1" applyAlignment="1">
      <alignment vertical="center"/>
    </xf>
    <xf numFmtId="4" fontId="6" fillId="0" borderId="1" xfId="2" applyNumberFormat="1" applyFont="1" applyFill="1" applyBorder="1" applyAlignment="1">
      <alignment vertical="center"/>
    </xf>
    <xf numFmtId="0" fontId="8" fillId="0" borderId="1" xfId="5" applyFont="1" applyFill="1" applyBorder="1" applyAlignment="1" applyProtection="1">
      <alignment horizontal="right"/>
    </xf>
    <xf numFmtId="164" fontId="8" fillId="0" borderId="1" xfId="2" applyNumberFormat="1" applyFont="1" applyFill="1" applyBorder="1"/>
    <xf numFmtId="4" fontId="8" fillId="0" borderId="1" xfId="2" applyNumberFormat="1" applyFont="1" applyFill="1" applyBorder="1"/>
    <xf numFmtId="4" fontId="5" fillId="0" borderId="0" xfId="2" applyNumberFormat="1" applyFont="1" applyFill="1"/>
    <xf numFmtId="0" fontId="0" fillId="0" borderId="0" xfId="0" applyAlignment="1">
      <alignment vertical="center"/>
    </xf>
    <xf numFmtId="0" fontId="6" fillId="0" borderId="0" xfId="2" applyFont="1" applyFill="1" applyBorder="1"/>
    <xf numFmtId="0" fontId="21" fillId="0" borderId="0" xfId="0" applyFont="1" applyBorder="1" applyAlignment="1">
      <alignment vertical="center"/>
    </xf>
    <xf numFmtId="0" fontId="7" fillId="0" borderId="0" xfId="2" applyFont="1" applyFill="1" applyBorder="1" applyAlignment="1">
      <alignment wrapText="1"/>
    </xf>
    <xf numFmtId="0" fontId="22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23" fillId="0" borderId="2" xfId="0" applyFont="1" applyBorder="1" applyAlignment="1">
      <alignment vertical="center"/>
    </xf>
    <xf numFmtId="0" fontId="6" fillId="0" borderId="2" xfId="2" applyFont="1" applyFill="1" applyBorder="1"/>
    <xf numFmtId="0" fontId="8" fillId="0" borderId="0" xfId="5" applyFont="1" applyFill="1" applyBorder="1" applyAlignment="1" applyProtection="1">
      <alignment horizontal="right"/>
    </xf>
    <xf numFmtId="164" fontId="8" fillId="0" borderId="0" xfId="2" applyNumberFormat="1" applyFont="1" applyFill="1" applyBorder="1"/>
    <xf numFmtId="4" fontId="8" fillId="0" borderId="0" xfId="2" applyNumberFormat="1" applyFont="1" applyFill="1" applyBorder="1"/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" fontId="12" fillId="0" borderId="0" xfId="2" applyNumberFormat="1" applyFont="1" applyFill="1" applyBorder="1" applyAlignment="1">
      <alignment horizontal="left" vertical="top" wrapText="1"/>
    </xf>
    <xf numFmtId="164" fontId="20" fillId="2" borderId="1" xfId="2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wrapText="1"/>
    </xf>
    <xf numFmtId="0" fontId="16" fillId="2" borderId="0" xfId="2" applyFont="1" applyFill="1" applyBorder="1" applyAlignment="1">
      <alignment vertical="center" wrapText="1"/>
    </xf>
    <xf numFmtId="1" fontId="12" fillId="2" borderId="0" xfId="2" applyNumberFormat="1" applyFont="1" applyFill="1" applyBorder="1" applyAlignment="1">
      <alignment horizontal="left"/>
    </xf>
    <xf numFmtId="1" fontId="12" fillId="2" borderId="0" xfId="2" applyNumberFormat="1" applyFont="1" applyFill="1" applyBorder="1" applyAlignment="1">
      <alignment horizontal="left" vertical="top" wrapText="1"/>
    </xf>
    <xf numFmtId="14" fontId="9" fillId="2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/>
    <xf numFmtId="0" fontId="6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8" fillId="0" borderId="1" xfId="5" applyFont="1" applyFill="1" applyBorder="1" applyAlignment="1" applyProtection="1">
      <alignment horizontal="right"/>
    </xf>
  </cellXfs>
  <cellStyles count="6">
    <cellStyle name="Обычный" xfId="0" builtinId="0"/>
    <cellStyle name="Обычный 6" xfId="2"/>
    <cellStyle name="Обычный_REALIZ 2001" xfId="3"/>
    <cellStyle name="Обычный_акт шаблон" xfId="1"/>
    <cellStyle name="Обычный_Лист1" xfId="5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80" zoomScaleNormal="60" zoomScaleSheetLayoutView="80" workbookViewId="0">
      <selection activeCell="H1" sqref="H1"/>
    </sheetView>
  </sheetViews>
  <sheetFormatPr defaultColWidth="9.07421875" defaultRowHeight="12.9" x14ac:dyDescent="0.35"/>
  <cols>
    <col min="1" max="1" width="31.84375" style="2" customWidth="1"/>
    <col min="2" max="2" width="39.23046875" style="2" customWidth="1"/>
    <col min="3" max="3" width="16.3046875" style="2" customWidth="1"/>
    <col min="4" max="4" width="17.53515625" style="2" customWidth="1"/>
    <col min="5" max="5" width="11.69140625" style="2" customWidth="1"/>
    <col min="6" max="6" width="15" style="2" customWidth="1"/>
    <col min="7" max="7" width="13.53515625" style="2" customWidth="1"/>
    <col min="8" max="8" width="15.53515625" style="2" customWidth="1"/>
    <col min="9" max="9" width="13.07421875" style="2" hidden="1" customWidth="1"/>
    <col min="10" max="10" width="12" style="2" bestFit="1" customWidth="1"/>
    <col min="11" max="11" width="12.84375" style="2" bestFit="1" customWidth="1"/>
    <col min="12" max="16384" width="9.07421875" style="2"/>
  </cols>
  <sheetData>
    <row r="1" spans="1:11" ht="19.75" x14ac:dyDescent="0.45">
      <c r="A1" s="59" t="s">
        <v>52</v>
      </c>
      <c r="B1" s="59" t="s">
        <v>53</v>
      </c>
      <c r="C1" s="59"/>
      <c r="D1" s="59"/>
      <c r="E1" s="59"/>
      <c r="F1" s="59"/>
      <c r="G1" s="59"/>
      <c r="H1" s="59"/>
      <c r="I1" s="1" t="s">
        <v>0</v>
      </c>
    </row>
    <row r="2" spans="1:11" ht="19.75" x14ac:dyDescent="0.45">
      <c r="A2" s="3"/>
      <c r="B2" s="4"/>
      <c r="C2" s="4"/>
      <c r="D2" s="5"/>
      <c r="E2" s="6"/>
      <c r="F2" s="6"/>
      <c r="G2" s="6" t="s">
        <v>1</v>
      </c>
      <c r="H2" s="58">
        <f ca="1">TODAY()</f>
        <v>43654</v>
      </c>
      <c r="I2" s="1" t="s">
        <v>2</v>
      </c>
    </row>
    <row r="3" spans="1:11" ht="52.2" customHeight="1" x14ac:dyDescent="0.35">
      <c r="A3" s="47" t="s">
        <v>58</v>
      </c>
      <c r="B3" s="50" t="s">
        <v>57</v>
      </c>
      <c r="C3" s="48"/>
      <c r="D3" s="48"/>
      <c r="E3" s="48"/>
      <c r="F3" s="48"/>
      <c r="G3" s="48"/>
      <c r="H3" s="48"/>
    </row>
    <row r="4" spans="1:11" ht="17.600000000000001" x14ac:dyDescent="0.4">
      <c r="A4" s="9" t="s">
        <v>3</v>
      </c>
      <c r="B4" s="8">
        <v>41635376</v>
      </c>
      <c r="C4" s="9"/>
      <c r="D4" s="10"/>
      <c r="E4" s="10"/>
      <c r="F4" s="10"/>
      <c r="G4" s="10"/>
      <c r="H4" s="10"/>
    </row>
    <row r="5" spans="1:11" ht="18" x14ac:dyDescent="0.45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45">
      <c r="A6" s="9" t="s">
        <v>5</v>
      </c>
      <c r="B6" s="49" t="s">
        <v>42</v>
      </c>
      <c r="C6" s="49"/>
      <c r="D6" s="49"/>
      <c r="E6" s="13"/>
      <c r="F6" s="13"/>
      <c r="G6" s="13"/>
      <c r="H6" s="13"/>
    </row>
    <row r="7" spans="1:11" ht="34.85" customHeight="1" x14ac:dyDescent="0.45">
      <c r="A7" s="47" t="s">
        <v>37</v>
      </c>
      <c r="B7" s="48" t="s">
        <v>34</v>
      </c>
      <c r="D7" s="15"/>
      <c r="E7" s="16"/>
      <c r="F7" s="16"/>
      <c r="G7" s="16"/>
      <c r="H7" s="16"/>
    </row>
    <row r="8" spans="1:11" ht="18" x14ac:dyDescent="0.45">
      <c r="A8" s="7"/>
      <c r="B8" s="49" t="s">
        <v>35</v>
      </c>
      <c r="C8" s="49"/>
      <c r="D8" s="49"/>
      <c r="E8" s="16"/>
      <c r="F8" s="16"/>
      <c r="G8" s="16"/>
      <c r="H8" s="16"/>
      <c r="K8" s="17"/>
    </row>
    <row r="9" spans="1:11" ht="20.25" customHeight="1" x14ac:dyDescent="0.45">
      <c r="A9" s="18"/>
      <c r="B9" s="49" t="s">
        <v>43</v>
      </c>
      <c r="D9" s="19"/>
      <c r="E9" s="16"/>
      <c r="F9" s="16"/>
      <c r="G9" s="16"/>
      <c r="H9" s="16"/>
      <c r="K9" s="17"/>
    </row>
    <row r="10" spans="1:11" ht="39.65" customHeight="1" x14ac:dyDescent="0.4">
      <c r="A10" s="47" t="s">
        <v>38</v>
      </c>
      <c r="B10" s="51" t="s">
        <v>39</v>
      </c>
      <c r="D10" s="19"/>
      <c r="E10" s="16"/>
      <c r="F10" s="16"/>
      <c r="G10" s="16"/>
      <c r="H10" s="16"/>
      <c r="K10" s="17"/>
    </row>
    <row r="11" spans="1:11" ht="20.25" customHeight="1" x14ac:dyDescent="0.45">
      <c r="A11" s="18"/>
      <c r="B11" s="13" t="s">
        <v>22</v>
      </c>
      <c r="D11" s="19"/>
      <c r="E11" s="16"/>
      <c r="F11" s="16"/>
      <c r="G11" s="16"/>
      <c r="H11" s="16"/>
      <c r="K11" s="17"/>
    </row>
    <row r="12" spans="1:11" ht="20.25" customHeight="1" x14ac:dyDescent="0.45">
      <c r="A12" s="18"/>
      <c r="B12" s="13" t="s">
        <v>36</v>
      </c>
      <c r="D12" s="19"/>
      <c r="E12" s="16"/>
      <c r="F12" s="16"/>
      <c r="G12" s="16"/>
      <c r="H12" s="16"/>
      <c r="K12" s="17"/>
    </row>
    <row r="13" spans="1:11" ht="19.75" x14ac:dyDescent="0.35">
      <c r="A13" s="20" t="s">
        <v>41</v>
      </c>
      <c r="B13" s="55"/>
      <c r="C13" s="21"/>
      <c r="D13" s="22"/>
      <c r="E13" s="22"/>
      <c r="F13" s="22"/>
      <c r="G13" s="22"/>
      <c r="H13" s="22"/>
      <c r="K13" s="17"/>
    </row>
    <row r="14" spans="1:11" ht="18" x14ac:dyDescent="0.45">
      <c r="A14" s="7" t="s">
        <v>3</v>
      </c>
      <c r="B14" s="56"/>
      <c r="C14" s="13"/>
      <c r="D14" s="19"/>
      <c r="E14" s="19"/>
      <c r="F14" s="19"/>
      <c r="G14" s="19"/>
      <c r="H14" s="19"/>
      <c r="I14" s="24"/>
      <c r="J14"/>
      <c r="K14" s="17"/>
    </row>
    <row r="15" spans="1:11" ht="18" x14ac:dyDescent="0.45">
      <c r="A15" s="7"/>
      <c r="B15" s="23"/>
      <c r="C15" s="13"/>
      <c r="D15" s="19"/>
      <c r="E15" s="19"/>
      <c r="F15" s="19"/>
      <c r="G15" s="19"/>
      <c r="H15" s="19"/>
      <c r="I15" s="24"/>
      <c r="J15"/>
      <c r="K15" s="17"/>
    </row>
    <row r="16" spans="1:11" ht="54.65" customHeight="1" x14ac:dyDescent="0.45">
      <c r="A16" s="47" t="s">
        <v>51</v>
      </c>
      <c r="B16" s="57" t="s">
        <v>50</v>
      </c>
      <c r="C16" s="13"/>
      <c r="D16" s="19"/>
      <c r="E16" s="19"/>
      <c r="F16" s="19"/>
      <c r="G16" s="19"/>
      <c r="H16" s="19"/>
      <c r="I16" s="24"/>
      <c r="J16"/>
      <c r="K16" s="17"/>
    </row>
    <row r="17" spans="1:11" ht="18" x14ac:dyDescent="0.45">
      <c r="A17" s="46"/>
      <c r="B17" s="52"/>
      <c r="C17" s="13"/>
      <c r="D17" s="19"/>
      <c r="E17" s="19"/>
      <c r="F17" s="19"/>
      <c r="G17" s="19"/>
      <c r="H17" s="19"/>
      <c r="I17" s="24"/>
      <c r="J17"/>
      <c r="K17" s="17"/>
    </row>
    <row r="18" spans="1:11" ht="53.25" customHeight="1" x14ac:dyDescent="0.35">
      <c r="A18" s="62" t="s">
        <v>6</v>
      </c>
      <c r="B18" s="62"/>
      <c r="C18" s="25" t="s">
        <v>7</v>
      </c>
      <c r="D18" s="25" t="s">
        <v>8</v>
      </c>
      <c r="E18" s="25" t="s">
        <v>9</v>
      </c>
      <c r="F18" s="25" t="s">
        <v>10</v>
      </c>
      <c r="G18" s="25" t="s">
        <v>11</v>
      </c>
      <c r="H18" s="25" t="s">
        <v>12</v>
      </c>
      <c r="I18" s="26"/>
      <c r="K18" s="27"/>
    </row>
    <row r="19" spans="1:11" ht="23.25" customHeight="1" x14ac:dyDescent="0.35">
      <c r="A19" s="63" t="s">
        <v>40</v>
      </c>
      <c r="B19" s="63"/>
      <c r="C19" s="28"/>
      <c r="D19" s="53">
        <v>1000</v>
      </c>
      <c r="E19" s="29">
        <v>6.28</v>
      </c>
      <c r="F19" s="30">
        <f>ROUND(D19*E19,2)</f>
        <v>6280</v>
      </c>
      <c r="G19" s="30">
        <f>F19/5</f>
        <v>1256</v>
      </c>
      <c r="H19" s="30">
        <f>F19+G19</f>
        <v>7536</v>
      </c>
      <c r="K19" s="27"/>
    </row>
    <row r="20" spans="1:11" ht="20.25" customHeight="1" x14ac:dyDescent="0.4">
      <c r="A20" s="64" t="s">
        <v>13</v>
      </c>
      <c r="B20" s="64"/>
      <c r="C20" s="31"/>
      <c r="D20" s="32">
        <f>SUM(D19:D19)</f>
        <v>1000</v>
      </c>
      <c r="E20" s="32"/>
      <c r="F20" s="33">
        <f>SUM(F19:F19)</f>
        <v>6280</v>
      </c>
      <c r="G20" s="33">
        <f>SUM(G19:G19)</f>
        <v>1256</v>
      </c>
      <c r="H20" s="33">
        <f>SUM(H19:H19)</f>
        <v>7536</v>
      </c>
      <c r="J20" s="34"/>
      <c r="K20" s="35"/>
    </row>
    <row r="21" spans="1:11" ht="17.600000000000001" x14ac:dyDescent="0.4">
      <c r="A21" s="37"/>
      <c r="B21" s="36"/>
      <c r="C21" s="36"/>
      <c r="D21" s="36"/>
      <c r="E21" s="36"/>
      <c r="F21" s="36"/>
      <c r="G21" s="36"/>
      <c r="H21" s="36"/>
    </row>
    <row r="22" spans="1:11" ht="20.149999999999999" x14ac:dyDescent="0.5">
      <c r="A22" s="37" t="s">
        <v>14</v>
      </c>
      <c r="B22" s="38"/>
      <c r="C22" s="38"/>
      <c r="D22" s="38"/>
      <c r="E22" s="39"/>
      <c r="F22" s="39"/>
      <c r="G22" s="39"/>
    </row>
    <row r="23" spans="1:11" ht="20.149999999999999" x14ac:dyDescent="0.5">
      <c r="A23" s="37" t="s">
        <v>15</v>
      </c>
      <c r="B23" s="38"/>
      <c r="C23" s="50"/>
      <c r="D23" s="38"/>
      <c r="E23" s="39"/>
      <c r="F23" s="39"/>
      <c r="G23" s="39"/>
      <c r="H23" s="40" t="s">
        <v>16</v>
      </c>
    </row>
    <row r="24" spans="1:11" ht="39.75" customHeight="1" x14ac:dyDescent="0.4">
      <c r="A24" s="37"/>
      <c r="B24" s="36"/>
      <c r="C24" s="36"/>
      <c r="D24" s="36"/>
      <c r="E24" s="36"/>
      <c r="F24" s="36"/>
      <c r="G24" s="36"/>
      <c r="H24" s="36"/>
    </row>
    <row r="25" spans="1:11" ht="16.3" x14ac:dyDescent="0.4">
      <c r="A25" s="41"/>
      <c r="B25" s="42"/>
      <c r="C25" s="42"/>
      <c r="D25" s="42"/>
      <c r="E25" s="42"/>
      <c r="F25" s="42"/>
      <c r="G25" s="42"/>
      <c r="H25" s="42"/>
    </row>
    <row r="26" spans="1:11" ht="19.75" x14ac:dyDescent="0.45">
      <c r="A26" s="59" t="str">
        <f>A1</f>
        <v>INVOICE No.</v>
      </c>
      <c r="B26" s="59" t="str">
        <f>B1</f>
        <v>MM-YY-No.Agreement/Date</v>
      </c>
      <c r="C26" s="59"/>
      <c r="D26" s="59"/>
      <c r="E26" s="59"/>
      <c r="F26" s="59"/>
      <c r="G26" s="59"/>
      <c r="H26" s="59"/>
    </row>
    <row r="27" spans="1:11" ht="19.75" x14ac:dyDescent="0.45">
      <c r="A27" s="3"/>
      <c r="B27" s="4"/>
      <c r="C27" s="4"/>
      <c r="D27" s="5"/>
      <c r="E27" s="6"/>
      <c r="F27" s="6"/>
      <c r="G27" s="6" t="s">
        <v>17</v>
      </c>
      <c r="H27" s="58">
        <f ca="1">H2</f>
        <v>43654</v>
      </c>
    </row>
    <row r="28" spans="1:11" ht="48.9" x14ac:dyDescent="0.45">
      <c r="A28" s="47" t="s">
        <v>59</v>
      </c>
      <c r="B28" s="50" t="s">
        <v>57</v>
      </c>
      <c r="C28" s="4"/>
      <c r="D28" s="5"/>
      <c r="E28" s="6"/>
      <c r="F28" s="6"/>
      <c r="G28" s="6"/>
      <c r="H28" s="6"/>
    </row>
    <row r="29" spans="1:11" ht="19.75" x14ac:dyDescent="0.45">
      <c r="A29" s="9" t="s">
        <v>18</v>
      </c>
      <c r="B29" s="8">
        <v>41635376</v>
      </c>
      <c r="C29" s="4"/>
      <c r="D29" s="5"/>
      <c r="E29" s="6"/>
      <c r="F29" s="6"/>
      <c r="G29" s="6"/>
      <c r="H29" s="6"/>
    </row>
    <row r="30" spans="1:11" ht="19.75" x14ac:dyDescent="0.45">
      <c r="A30" s="9" t="s">
        <v>19</v>
      </c>
      <c r="B30" s="11">
        <v>300198026656</v>
      </c>
      <c r="C30" s="4"/>
      <c r="D30" s="5"/>
      <c r="E30" s="6"/>
      <c r="F30" s="6"/>
      <c r="G30" s="6"/>
      <c r="H30" s="6"/>
    </row>
    <row r="31" spans="1:11" ht="36" x14ac:dyDescent="0.45">
      <c r="A31" s="60" t="s">
        <v>20</v>
      </c>
      <c r="B31" s="49" t="s">
        <v>21</v>
      </c>
      <c r="C31" s="4"/>
      <c r="D31" s="5"/>
      <c r="E31" s="6"/>
      <c r="F31" s="6"/>
      <c r="G31" s="6"/>
      <c r="H31" s="6"/>
    </row>
    <row r="32" spans="1:11" ht="32.6" x14ac:dyDescent="0.45">
      <c r="A32" s="47" t="s">
        <v>44</v>
      </c>
      <c r="B32" s="48" t="s">
        <v>45</v>
      </c>
      <c r="C32" s="4"/>
      <c r="D32" s="5"/>
      <c r="E32" s="6"/>
      <c r="F32" s="6"/>
      <c r="G32" s="6"/>
      <c r="H32" s="6"/>
    </row>
    <row r="33" spans="1:13" ht="19.75" x14ac:dyDescent="0.45">
      <c r="A33" s="7"/>
      <c r="B33" s="49" t="s">
        <v>35</v>
      </c>
      <c r="C33" s="4"/>
      <c r="D33" s="5"/>
      <c r="E33" s="6"/>
      <c r="F33" s="6"/>
      <c r="G33" s="6"/>
      <c r="H33" s="6"/>
    </row>
    <row r="34" spans="1:13" ht="27" customHeight="1" x14ac:dyDescent="0.45">
      <c r="A34" s="18"/>
      <c r="B34" s="51" t="s">
        <v>56</v>
      </c>
      <c r="C34" s="4"/>
      <c r="D34" s="5"/>
      <c r="E34" s="6"/>
      <c r="F34" s="6"/>
      <c r="G34" s="6"/>
      <c r="H34" s="6"/>
    </row>
    <row r="35" spans="1:13" ht="36" x14ac:dyDescent="0.45">
      <c r="A35" s="47" t="s">
        <v>46</v>
      </c>
      <c r="B35" s="51" t="s">
        <v>39</v>
      </c>
      <c r="C35" s="4"/>
      <c r="D35" s="5"/>
      <c r="E35" s="6"/>
      <c r="F35" s="6"/>
      <c r="G35" s="6"/>
      <c r="H35" s="6"/>
    </row>
    <row r="36" spans="1:13" ht="19.75" x14ac:dyDescent="0.45">
      <c r="A36" s="18"/>
      <c r="B36" s="13" t="s">
        <v>22</v>
      </c>
      <c r="C36" s="4"/>
      <c r="D36" s="5"/>
      <c r="E36" s="6"/>
      <c r="F36" s="6"/>
      <c r="G36" s="6"/>
      <c r="H36" s="6"/>
    </row>
    <row r="37" spans="1:13" ht="19.75" x14ac:dyDescent="0.45">
      <c r="A37" s="18"/>
      <c r="B37" s="13" t="s">
        <v>36</v>
      </c>
      <c r="C37" s="4"/>
      <c r="D37" s="5"/>
      <c r="E37" s="6"/>
      <c r="F37" s="6"/>
      <c r="G37" s="6"/>
      <c r="H37" s="6"/>
    </row>
    <row r="38" spans="1:13" ht="19.75" x14ac:dyDescent="0.4">
      <c r="A38" s="20" t="s">
        <v>47</v>
      </c>
      <c r="B38" s="55"/>
      <c r="C38" s="54"/>
      <c r="D38" s="54"/>
      <c r="E38" s="54"/>
      <c r="F38" s="54"/>
      <c r="G38" s="54"/>
      <c r="H38" s="54"/>
      <c r="I38" s="54"/>
      <c r="M38" s="10"/>
    </row>
    <row r="39" spans="1:13" ht="18" x14ac:dyDescent="0.45">
      <c r="A39" s="7" t="s">
        <v>18</v>
      </c>
      <c r="B39" s="56"/>
      <c r="C39" s="54"/>
      <c r="D39" s="54"/>
      <c r="E39" s="54"/>
      <c r="F39" s="54"/>
      <c r="G39" s="54"/>
      <c r="H39" s="54"/>
      <c r="I39" s="54"/>
      <c r="M39" s="10"/>
    </row>
    <row r="40" spans="1:13" ht="18" x14ac:dyDescent="0.45">
      <c r="A40" s="7"/>
      <c r="B40" s="23"/>
      <c r="C40" s="9"/>
      <c r="D40" s="10"/>
      <c r="E40" s="10"/>
      <c r="F40" s="10"/>
      <c r="G40" s="10"/>
      <c r="H40" s="10"/>
      <c r="M40" s="10"/>
    </row>
    <row r="41" spans="1:13" ht="57" customHeight="1" x14ac:dyDescent="0.4">
      <c r="A41" s="47" t="s">
        <v>48</v>
      </c>
      <c r="B41" s="57" t="s">
        <v>49</v>
      </c>
      <c r="C41" s="9"/>
      <c r="D41" s="10"/>
      <c r="E41" s="10"/>
      <c r="F41" s="10"/>
      <c r="G41" s="10"/>
      <c r="H41" s="10"/>
    </row>
    <row r="42" spans="1:13" ht="22.2" customHeight="1" x14ac:dyDescent="0.4">
      <c r="A42" s="47"/>
      <c r="B42" s="52"/>
      <c r="C42" s="9"/>
      <c r="D42" s="10"/>
      <c r="E42" s="10"/>
      <c r="F42" s="10"/>
      <c r="G42" s="10"/>
      <c r="H42" s="10"/>
    </row>
    <row r="43" spans="1:13" ht="45.75" customHeight="1" x14ac:dyDescent="0.35">
      <c r="A43" s="62" t="s">
        <v>23</v>
      </c>
      <c r="B43" s="62"/>
      <c r="C43" s="25" t="s">
        <v>24</v>
      </c>
      <c r="D43" s="25" t="s">
        <v>25</v>
      </c>
      <c r="E43" s="25" t="s">
        <v>26</v>
      </c>
      <c r="F43" s="25" t="s">
        <v>27</v>
      </c>
      <c r="G43" s="25" t="s">
        <v>28</v>
      </c>
      <c r="H43" s="25" t="s">
        <v>29</v>
      </c>
    </row>
    <row r="44" spans="1:13" ht="27.75" customHeight="1" x14ac:dyDescent="0.35">
      <c r="A44" s="63" t="s">
        <v>30</v>
      </c>
      <c r="B44" s="63"/>
      <c r="C44" s="28"/>
      <c r="D44" s="53">
        <f>D19</f>
        <v>1000</v>
      </c>
      <c r="E44" s="29">
        <v>6.28</v>
      </c>
      <c r="F44" s="30">
        <f>ROUND(D44*E44,2)</f>
        <v>6280</v>
      </c>
      <c r="G44" s="30">
        <f>F44/5</f>
        <v>1256</v>
      </c>
      <c r="H44" s="30">
        <f>F44+G44</f>
        <v>7536</v>
      </c>
    </row>
    <row r="45" spans="1:13" ht="16.3" x14ac:dyDescent="0.4">
      <c r="A45" s="64" t="s">
        <v>31</v>
      </c>
      <c r="B45" s="64"/>
      <c r="C45" s="31"/>
      <c r="D45" s="32">
        <f>SUM(D44:D44)</f>
        <v>1000</v>
      </c>
      <c r="E45" s="32"/>
      <c r="F45" s="33">
        <f>SUM(F44:F44)</f>
        <v>6280</v>
      </c>
      <c r="G45" s="33">
        <f>SUM(G44:G44)</f>
        <v>1256</v>
      </c>
      <c r="H45" s="33">
        <f>SUM(H44:H44)</f>
        <v>7536</v>
      </c>
    </row>
    <row r="46" spans="1:13" ht="16.3" x14ac:dyDescent="0.4">
      <c r="A46" s="43"/>
      <c r="B46" s="43"/>
      <c r="C46" s="43"/>
      <c r="D46" s="44"/>
      <c r="E46" s="44"/>
      <c r="F46" s="45"/>
      <c r="G46" s="45"/>
      <c r="H46" s="45"/>
    </row>
    <row r="47" spans="1:13" ht="20.149999999999999" x14ac:dyDescent="0.5">
      <c r="A47" s="37" t="s">
        <v>54</v>
      </c>
      <c r="B47" s="38"/>
      <c r="C47" s="38"/>
      <c r="D47" s="38"/>
      <c r="E47" s="39"/>
      <c r="F47" s="39"/>
      <c r="G47" s="39"/>
      <c r="H47" s="40"/>
    </row>
    <row r="48" spans="1:13" ht="20.149999999999999" x14ac:dyDescent="0.5">
      <c r="A48" s="37" t="s">
        <v>32</v>
      </c>
      <c r="B48" s="38"/>
      <c r="C48" s="38"/>
      <c r="D48" s="38"/>
      <c r="E48" s="39"/>
      <c r="F48" s="39"/>
      <c r="G48" s="39"/>
      <c r="H48" s="40"/>
    </row>
    <row r="49" spans="1:8" ht="20.149999999999999" x14ac:dyDescent="0.5">
      <c r="A49" s="37" t="s">
        <v>55</v>
      </c>
      <c r="B49" s="38"/>
      <c r="C49" s="38"/>
      <c r="D49" s="38"/>
      <c r="E49" s="39"/>
      <c r="F49" s="39"/>
      <c r="G49" s="39"/>
      <c r="H49" s="40" t="s">
        <v>33</v>
      </c>
    </row>
    <row r="54" spans="1:8" ht="18" x14ac:dyDescent="0.45">
      <c r="B54" s="14"/>
      <c r="C54" s="14"/>
    </row>
    <row r="55" spans="1:8" ht="18" x14ac:dyDescent="0.45">
      <c r="B55" s="14"/>
      <c r="C55" s="14"/>
    </row>
    <row r="56" spans="1:8" ht="18" x14ac:dyDescent="0.45">
      <c r="B56" s="14"/>
      <c r="C56" s="14"/>
    </row>
    <row r="57" spans="1:8" ht="18" x14ac:dyDescent="0.35">
      <c r="B57" s="61"/>
      <c r="C57" s="61"/>
    </row>
  </sheetData>
  <mergeCells count="7">
    <mergeCell ref="B57:C57"/>
    <mergeCell ref="A18:B18"/>
    <mergeCell ref="A19:B19"/>
    <mergeCell ref="A44:B44"/>
    <mergeCell ref="A45:B45"/>
    <mergeCell ref="A20:B20"/>
    <mergeCell ref="A43:B43"/>
  </mergeCells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invoice template USD</vt:lpstr>
      <vt:lpstr>'invoice template USD'!Область_печати</vt:lpstr>
    </vt:vector>
  </TitlesOfParts>
  <Company>utg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Куцелим Агнета Александровна</dc:creator>
  <cp:lastModifiedBy>Куцелім Агнета Олександрівна</cp:lastModifiedBy>
  <dcterms:created xsi:type="dcterms:W3CDTF">2019-07-05T16:48:57Z</dcterms:created>
  <dcterms:modified xsi:type="dcterms:W3CDTF">2019-07-08T11:44:15Z</dcterms:modified>
</cp:coreProperties>
</file>