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45" windowWidth="19440" windowHeight="9525" activeTab="1"/>
  </bookViews>
  <sheets>
    <sheet name="паспорт" sheetId="1" r:id="rId1"/>
    <sheet name="додаток" sheetId="4" r:id="rId2"/>
  </sheets>
  <definedNames>
    <definedName name="Print_Area" localSheetId="0">паспорт!$A$1:$AB$52</definedName>
    <definedName name="_xlnm.Print_Area" localSheetId="0">паспорт!$A$1:$AB$51</definedName>
  </definedNames>
  <calcPr calcId="145621"/>
</workbook>
</file>

<file path=xl/calcChain.xml><?xml version="1.0" encoding="utf-8"?>
<calcChain xmlns="http://schemas.openxmlformats.org/spreadsheetml/2006/main">
  <c r="C16" i="4" l="1"/>
  <c r="V50" i="1"/>
  <c r="V48" i="1"/>
</calcChain>
</file>

<file path=xl/sharedStrings.xml><?xml version="1.0" encoding="utf-8"?>
<sst xmlns="http://schemas.openxmlformats.org/spreadsheetml/2006/main" count="108" uniqueCount="72">
  <si>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</si>
  <si>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</si>
  <si>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</si>
  <si>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</si>
  <si>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</si>
  <si>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</si>
  <si>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</si>
  <si>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</si>
  <si>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</si>
  <si>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</si>
  <si>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</si>
  <si>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</si>
  <si>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</si>
  <si>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</si>
  <si>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</si>
  <si>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</si>
  <si>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</si>
  <si>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</si>
  <si>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</si>
  <si>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</si>
  <si>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</si>
  <si>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</si>
  <si>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</si>
  <si>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</si>
  <si>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</si>
  <si>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</si>
  <si>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</si>
  <si>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</si>
  <si>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</si>
  <si>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 xml:space="preserve">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</si>
  <si>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</si>
  <si>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</si>
  <si>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</si>
  <si>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</si>
  <si>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</si>
  <si>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</si>
  <si>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</si>
  <si>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</si>
  <si>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</si>
  <si>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</si>
  <si>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</si>
  <si>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 xml:space="preserve"> ккал/м³</t>
  </si>
  <si>
    <t>МДж/м³</t>
  </si>
  <si>
    <t>АТ "Укртрансгаз"</t>
  </si>
  <si>
    <t>Начальник дільниці служби ГВ і М</t>
  </si>
  <si>
    <t>Калитюк О.А.</t>
  </si>
  <si>
    <t>Завідувач ВХАЛ</t>
  </si>
  <si>
    <t>Бугера Т.О.</t>
  </si>
  <si>
    <t>Рівень одоризації відповідає чинним нормативним документам</t>
  </si>
  <si>
    <t>менше 0,006</t>
  </si>
  <si>
    <t>менше 0,02</t>
  </si>
  <si>
    <t>відсутн</t>
  </si>
  <si>
    <t>за період з 01.06.2019р. по 30.06.2019р.</t>
  </si>
  <si>
    <t>по газопроводу "Єфремівка-Диканька-Київ" (ЄДК)</t>
  </si>
  <si>
    <t>Вимірювальна хіміко-аналітична лабораторія</t>
  </si>
  <si>
    <t>Яготинський п/м Лубенське ЛВУМГ</t>
  </si>
  <si>
    <t>Філія "Оператор газотранспортної системи України"</t>
  </si>
  <si>
    <t>переданого Лубенським ЛВУМГ та прийнятого АТ "Київоблгаз"</t>
  </si>
  <si>
    <t>ПАСПОРТ ФІЗИКО-ХІМІЧНИХ ПОКАЗНИКІВ ПРИРОДНОГО ГАЗУ  № 44</t>
  </si>
  <si>
    <t>Маршрут № 44</t>
  </si>
  <si>
    <t>Київська</t>
  </si>
  <si>
    <t>АГНКС Пер.-Хмельницький</t>
  </si>
  <si>
    <t>Дівички</t>
  </si>
  <si>
    <t>Пер.-Хмельницький</t>
  </si>
  <si>
    <t>Помоклі</t>
  </si>
  <si>
    <t>Соснова</t>
  </si>
  <si>
    <t>Хоцки (Київська обл.)</t>
  </si>
  <si>
    <t>Циблі</t>
  </si>
  <si>
    <t>Додаток до Паспорту фізико-хімічних показників природного газу. Маршрут № 44</t>
  </si>
  <si>
    <t>Свідоцтво № 06-027/19 чинне до 26.04.2022 р.</t>
  </si>
  <si>
    <t>Заступник начальника Лубенського ЛВУМГ</t>
  </si>
  <si>
    <t>Калитюк В.Я.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</si>
</sst>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dd/mm/yyyy\ \р/"/>
  </numFmts>
  <fonts count="2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0" xfId="0"/>
    <xf numFmtId="0" fontId="17" fillId="0" borderId="0" xfId="0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>
      <alignment horizontal="center"/>
    </xf>
    <xf numFmtId="2" fontId="21" fillId="0" borderId="0" xfId="0" applyNumberFormat="1" applyFont="1" applyFill="1" applyProtection="1"/>
    <xf numFmtId="2" fontId="17" fillId="0" borderId="0" xfId="0" applyNumberFormat="1" applyFont="1" applyFill="1" applyProtection="1"/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7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3" fillId="0" borderId="0" xfId="0" applyFont="1" applyFill="1" applyBorder="1"/>
    <xf numFmtId="0" fontId="7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13" fillId="0" borderId="0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" fillId="0" borderId="9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/>
    </xf>
    <xf numFmtId="0" fontId="7" fillId="0" borderId="9" xfId="0" applyFont="1" applyFill="1" applyBorder="1" applyAlignment="1" applyProtection="1">
      <alignment vertical="center"/>
      <protection locked="0"/>
    </xf>
    <xf numFmtId="14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165" fontId="22" fillId="0" borderId="0" xfId="0" applyNumberFormat="1" applyFont="1" applyFill="1" applyBorder="1"/>
    <xf numFmtId="165" fontId="17" fillId="0" borderId="0" xfId="0" applyNumberFormat="1" applyFont="1" applyFill="1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2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7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5" fillId="0" borderId="0" xfId="0" applyFont="1" applyFill="1" applyBorder="1"/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0" fillId="0" borderId="6" xfId="0" applyBorder="1"/>
    <xf numFmtId="0" fontId="23" fillId="0" borderId="15" xfId="0" applyNumberFormat="1" applyFont="1" applyFill="1" applyBorder="1" applyAlignment="1">
      <alignment vertical="center" wrapText="1"/>
    </xf>
    <xf numFmtId="1" fontId="23" fillId="0" borderId="15" xfId="0" applyNumberFormat="1" applyFont="1" applyFill="1" applyBorder="1" applyAlignment="1">
      <alignment horizontal="right" vertical="center" wrapText="1"/>
    </xf>
    <xf numFmtId="2" fontId="23" fillId="0" borderId="59" xfId="0" applyNumberFormat="1" applyFont="1" applyFill="1" applyBorder="1" applyAlignment="1">
      <alignment horizontal="right" vertical="center" wrapText="1"/>
    </xf>
    <xf numFmtId="2" fontId="23" fillId="0" borderId="15" xfId="0" applyNumberFormat="1" applyFont="1" applyFill="1" applyBorder="1" applyAlignment="1">
      <alignment horizontal="right" vertical="center" wrapText="1"/>
    </xf>
    <xf numFmtId="4" fontId="16" fillId="2" borderId="58" xfId="0" applyNumberFormat="1" applyFont="1" applyFill="1" applyBorder="1" applyAlignment="1">
      <alignment horizontal="center" vertical="center" wrapText="1"/>
    </xf>
    <xf numFmtId="4" fontId="16" fillId="2" borderId="49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13" fillId="0" borderId="0" xfId="0" applyFont="1" applyFill="1" applyBorder="1" applyProtection="1">
      <protection locked="0"/>
    </xf>
    <xf numFmtId="0" fontId="24" fillId="0" borderId="0" xfId="0" applyFont="1" applyFill="1" applyBorder="1"/>
    <xf numFmtId="2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5" xfId="0" applyFont="1" applyFill="1" applyBorder="1" applyAlignment="1" applyProtection="1">
      <alignment horizontal="left" vertical="center" textRotation="90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5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8" fillId="0" borderId="46" xfId="0" applyFont="1" applyFill="1" applyBorder="1" applyAlignment="1" applyProtection="1">
      <alignment horizontal="center"/>
      <protection locked="0"/>
    </xf>
    <xf numFmtId="0" fontId="18" fillId="0" borderId="47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5" xfId="0" applyFont="1" applyFill="1" applyBorder="1" applyAlignment="1" applyProtection="1">
      <alignment horizontal="right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center"/>
    </xf>
    <xf numFmtId="0" fontId="16" fillId="2" borderId="56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39" xfId="0" applyNumberFormat="1" applyFont="1" applyFill="1" applyBorder="1" applyAlignment="1">
      <alignment horizontal="center" vertical="center" wrapText="1"/>
    </xf>
    <xf numFmtId="4" fontId="16" fillId="2" borderId="42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view="pageBreakPreview" topLeftCell="J26" zoomScale="91" zoomScaleNormal="66" zoomScaleSheetLayoutView="91" workbookViewId="0">
      <selection activeCell="L48" sqref="L48"/>
    </sheetView>
  </sheetViews>
  <sheetFormatPr defaultRowHeight="15" x14ac:dyDescent="0.25"/>
  <cols>
    <col min="1" max="1" width="7.7109375" customWidth="1"/>
    <col min="2" max="2" width="10" customWidth="1"/>
    <col min="7" max="8" width="9" customWidth="1"/>
    <col min="9" max="9" width="8.85546875" customWidth="1"/>
    <col min="10" max="10" width="9" customWidth="1"/>
    <col min="11" max="11" width="8.7109375" customWidth="1"/>
    <col min="14" max="14" width="8.28515625" customWidth="1"/>
    <col min="15" max="16" width="8.5703125" customWidth="1"/>
    <col min="17" max="17" width="8.42578125" customWidth="1"/>
    <col min="18" max="20" width="8.5703125" customWidth="1"/>
    <col min="21" max="21" width="8.7109375" customWidth="1"/>
    <col min="22" max="22" width="11" customWidth="1"/>
    <col min="23" max="23" width="8.7109375" customWidth="1"/>
    <col min="24" max="24" width="8.140625" customWidth="1"/>
    <col min="25" max="25" width="7.28515625" customWidth="1"/>
    <col min="26" max="26" width="9.85546875" customWidth="1"/>
    <col min="27" max="27" width="10.5703125" customWidth="1"/>
    <col min="28" max="28" width="9.7109375" customWidth="1"/>
  </cols>
  <sheetData>
    <row r="1" spans="1:33" ht="15.75" x14ac:dyDescent="0.25">
      <c r="A1" s="152" t="s">
        <v>43</v>
      </c>
      <c r="B1" s="3"/>
      <c r="C1" s="3"/>
      <c r="D1" s="3"/>
      <c r="E1" s="24"/>
      <c r="F1" s="24"/>
      <c r="G1" s="168" t="s">
        <v>58</v>
      </c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92" t="s">
        <v>59</v>
      </c>
      <c r="AA1" s="192"/>
      <c r="AB1" s="192"/>
      <c r="AC1" s="41"/>
      <c r="AD1" s="1"/>
      <c r="AE1" s="1"/>
      <c r="AF1" s="1"/>
      <c r="AG1" s="1"/>
    </row>
    <row r="2" spans="1:33" ht="32.25" customHeight="1" x14ac:dyDescent="0.25">
      <c r="A2" s="139" t="s">
        <v>56</v>
      </c>
      <c r="B2" s="3"/>
      <c r="C2" s="4"/>
      <c r="D2" s="3"/>
      <c r="E2" s="5"/>
      <c r="F2" s="6"/>
      <c r="G2" s="198" t="s">
        <v>57</v>
      </c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9"/>
      <c r="AA2" s="9"/>
      <c r="AB2" s="121"/>
      <c r="AC2" s="41"/>
      <c r="AD2" s="1"/>
      <c r="AE2" s="1"/>
      <c r="AF2" s="1"/>
      <c r="AG2" s="1"/>
    </row>
    <row r="3" spans="1:33" ht="15.75" x14ac:dyDescent="0.25">
      <c r="A3" s="125" t="s">
        <v>55</v>
      </c>
      <c r="B3" s="7"/>
      <c r="C3" s="8"/>
      <c r="D3" s="7"/>
      <c r="E3" s="7"/>
      <c r="F3" s="3"/>
      <c r="G3" s="121"/>
      <c r="H3" s="121"/>
      <c r="I3" s="121"/>
      <c r="J3" s="121"/>
      <c r="K3" s="121"/>
      <c r="L3" s="121"/>
      <c r="M3" s="191"/>
      <c r="N3" s="191"/>
      <c r="O3" s="191"/>
      <c r="P3" s="191"/>
      <c r="Q3" s="191"/>
      <c r="R3" s="191"/>
      <c r="S3" s="191"/>
      <c r="T3" s="121"/>
      <c r="U3" s="121"/>
      <c r="V3" s="121"/>
      <c r="W3" s="121"/>
      <c r="X3" s="121"/>
      <c r="Y3" s="121"/>
      <c r="Z3" s="121"/>
      <c r="AA3" s="121"/>
      <c r="AB3" s="121"/>
      <c r="AC3" s="41"/>
      <c r="AD3" s="1"/>
      <c r="AE3" s="1"/>
      <c r="AF3" s="1"/>
      <c r="AG3" s="1"/>
    </row>
    <row r="4" spans="1:33" ht="15.75" x14ac:dyDescent="0.25">
      <c r="A4" s="124" t="s">
        <v>54</v>
      </c>
      <c r="B4" s="7"/>
      <c r="C4" s="7"/>
      <c r="D4" s="7"/>
      <c r="E4" s="7"/>
      <c r="F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22"/>
      <c r="AC4" s="41"/>
      <c r="AD4" s="1"/>
      <c r="AE4" s="1"/>
      <c r="AF4" s="1"/>
      <c r="AG4" s="1"/>
    </row>
    <row r="5" spans="1:33" ht="15.75" x14ac:dyDescent="0.25">
      <c r="A5" s="124"/>
      <c r="B5" s="7"/>
      <c r="C5" s="7"/>
      <c r="D5" s="169" t="s">
        <v>53</v>
      </c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38"/>
      <c r="AC5" s="41"/>
      <c r="AD5" s="1"/>
      <c r="AE5" s="1"/>
      <c r="AF5" s="1"/>
      <c r="AG5" s="1"/>
    </row>
    <row r="6" spans="1:33" ht="16.5" thickBot="1" x14ac:dyDescent="0.3">
      <c r="A6" s="151" t="s">
        <v>69</v>
      </c>
      <c r="B6" s="7"/>
      <c r="C6" s="7"/>
      <c r="D6" s="7"/>
      <c r="E6" s="7"/>
      <c r="F6" s="7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8" t="s">
        <v>52</v>
      </c>
      <c r="W6" s="123"/>
      <c r="X6" s="123"/>
      <c r="Y6" s="123"/>
      <c r="Z6" s="123"/>
      <c r="AA6" s="123"/>
      <c r="AB6" s="123"/>
      <c r="AC6" s="41"/>
      <c r="AD6" s="1"/>
      <c r="AE6" s="1"/>
      <c r="AF6" s="1"/>
      <c r="AG6" s="1"/>
    </row>
    <row r="7" spans="1:33" ht="15.75" thickBot="1" x14ac:dyDescent="0.3">
      <c r="A7" s="160" t="s">
        <v>0</v>
      </c>
      <c r="B7" s="195" t="s">
        <v>1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7"/>
      <c r="N7" s="195" t="s">
        <v>2</v>
      </c>
      <c r="O7" s="196"/>
      <c r="P7" s="196"/>
      <c r="Q7" s="196"/>
      <c r="R7" s="196"/>
      <c r="S7" s="196"/>
      <c r="T7" s="196"/>
      <c r="U7" s="196"/>
      <c r="V7" s="196"/>
      <c r="W7" s="196"/>
      <c r="X7" s="163" t="s">
        <v>3</v>
      </c>
      <c r="Y7" s="178" t="s">
        <v>4</v>
      </c>
      <c r="Z7" s="155" t="s">
        <v>5</v>
      </c>
      <c r="AA7" s="155" t="s">
        <v>6</v>
      </c>
      <c r="AB7" s="175" t="s">
        <v>7</v>
      </c>
      <c r="AC7" s="41"/>
      <c r="AD7" s="1"/>
      <c r="AE7" s="1"/>
      <c r="AF7" s="1"/>
      <c r="AG7" s="1"/>
    </row>
    <row r="8" spans="1:33" ht="15.75" thickBot="1" x14ac:dyDescent="0.3">
      <c r="A8" s="161"/>
      <c r="B8" s="202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4"/>
      <c r="N8" s="160" t="s">
        <v>8</v>
      </c>
      <c r="O8" s="199" t="s">
        <v>9</v>
      </c>
      <c r="P8" s="200"/>
      <c r="Q8" s="200"/>
      <c r="R8" s="200"/>
      <c r="S8" s="200"/>
      <c r="T8" s="200"/>
      <c r="U8" s="200"/>
      <c r="V8" s="200"/>
      <c r="W8" s="201"/>
      <c r="X8" s="164"/>
      <c r="Y8" s="179"/>
      <c r="Z8" s="156"/>
      <c r="AA8" s="156"/>
      <c r="AB8" s="176"/>
      <c r="AC8" s="41"/>
      <c r="AD8" s="1"/>
      <c r="AE8" s="1"/>
      <c r="AF8" s="1"/>
      <c r="AG8" s="1"/>
    </row>
    <row r="9" spans="1:33" ht="15.75" thickBot="1" x14ac:dyDescent="0.3">
      <c r="A9" s="161"/>
      <c r="B9" s="166" t="s">
        <v>10</v>
      </c>
      <c r="C9" s="158" t="s">
        <v>11</v>
      </c>
      <c r="D9" s="158" t="s">
        <v>12</v>
      </c>
      <c r="E9" s="158" t="s">
        <v>13</v>
      </c>
      <c r="F9" s="158" t="s">
        <v>14</v>
      </c>
      <c r="G9" s="158" t="s">
        <v>15</v>
      </c>
      <c r="H9" s="158" t="s">
        <v>16</v>
      </c>
      <c r="I9" s="158" t="s">
        <v>17</v>
      </c>
      <c r="J9" s="158" t="s">
        <v>18</v>
      </c>
      <c r="K9" s="158" t="s">
        <v>19</v>
      </c>
      <c r="L9" s="158" t="s">
        <v>20</v>
      </c>
      <c r="M9" s="193" t="s">
        <v>21</v>
      </c>
      <c r="N9" s="161"/>
      <c r="O9" s="181" t="s">
        <v>22</v>
      </c>
      <c r="P9" s="182"/>
      <c r="Q9" s="183"/>
      <c r="R9" s="195" t="s">
        <v>23</v>
      </c>
      <c r="S9" s="196"/>
      <c r="T9" s="197"/>
      <c r="U9" s="181" t="s">
        <v>24</v>
      </c>
      <c r="V9" s="182"/>
      <c r="W9" s="183"/>
      <c r="X9" s="164"/>
      <c r="Y9" s="179"/>
      <c r="Z9" s="156"/>
      <c r="AA9" s="156"/>
      <c r="AB9" s="176"/>
      <c r="AC9" s="41"/>
      <c r="AD9" s="1"/>
      <c r="AE9" s="1"/>
      <c r="AF9" s="1"/>
      <c r="AG9" s="1"/>
    </row>
    <row r="10" spans="1:33" ht="107.25" customHeight="1" thickBot="1" x14ac:dyDescent="0.3">
      <c r="A10" s="162"/>
      <c r="B10" s="167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94"/>
      <c r="N10" s="162"/>
      <c r="O10" s="22" t="s">
        <v>25</v>
      </c>
      <c r="P10" s="21" t="s">
        <v>26</v>
      </c>
      <c r="Q10" s="20" t="s">
        <v>27</v>
      </c>
      <c r="R10" s="10" t="s">
        <v>25</v>
      </c>
      <c r="S10" s="11" t="s">
        <v>26</v>
      </c>
      <c r="T10" s="12" t="s">
        <v>27</v>
      </c>
      <c r="U10" s="13" t="s">
        <v>25</v>
      </c>
      <c r="V10" s="11" t="s">
        <v>26</v>
      </c>
      <c r="W10" s="12" t="s">
        <v>27</v>
      </c>
      <c r="X10" s="165"/>
      <c r="Y10" s="180"/>
      <c r="Z10" s="157"/>
      <c r="AA10" s="157"/>
      <c r="AB10" s="177"/>
      <c r="AC10" s="41"/>
      <c r="AD10" s="1"/>
      <c r="AE10" s="2" t="s">
        <v>28</v>
      </c>
      <c r="AF10" s="1"/>
      <c r="AG10" s="1"/>
    </row>
    <row r="11" spans="1:33" ht="15.75" x14ac:dyDescent="0.25">
      <c r="A11" s="49">
        <v>1</v>
      </c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/>
      <c r="N11" s="53"/>
      <c r="O11" s="54">
        <v>8197.1913000000004</v>
      </c>
      <c r="P11" s="57">
        <v>34.32</v>
      </c>
      <c r="Q11" s="55">
        <v>9.5333000000000006</v>
      </c>
      <c r="R11" s="56">
        <v>9073.7556999999997</v>
      </c>
      <c r="S11" s="57">
        <v>37.99</v>
      </c>
      <c r="T11" s="137">
        <v>10.5528</v>
      </c>
      <c r="U11" s="58">
        <v>11421.6109</v>
      </c>
      <c r="V11" s="59">
        <v>47.82</v>
      </c>
      <c r="W11" s="60">
        <v>13.283300000000001</v>
      </c>
      <c r="X11" s="61"/>
      <c r="Y11" s="62"/>
      <c r="Z11" s="129"/>
      <c r="AA11" s="129"/>
      <c r="AB11" s="44"/>
      <c r="AC11" s="42"/>
      <c r="AD11" s="14"/>
      <c r="AE11" s="15"/>
      <c r="AF11" s="15"/>
      <c r="AG11" s="15"/>
    </row>
    <row r="12" spans="1:33" ht="15.75" x14ac:dyDescent="0.25">
      <c r="A12" s="63">
        <v>2</v>
      </c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6"/>
      <c r="N12" s="67"/>
      <c r="O12" s="68">
        <v>8197.1913000000004</v>
      </c>
      <c r="P12" s="69">
        <v>34.32</v>
      </c>
      <c r="Q12" s="70">
        <v>9.5333000000000006</v>
      </c>
      <c r="R12" s="71">
        <v>9073.7556999999997</v>
      </c>
      <c r="S12" s="69">
        <v>37.99</v>
      </c>
      <c r="T12" s="60">
        <v>10.5528</v>
      </c>
      <c r="U12" s="72">
        <v>11421.6109</v>
      </c>
      <c r="V12" s="73">
        <v>47.82</v>
      </c>
      <c r="W12" s="60">
        <v>13.283300000000001</v>
      </c>
      <c r="X12" s="74"/>
      <c r="Y12" s="75"/>
      <c r="Z12" s="130"/>
      <c r="AA12" s="130"/>
      <c r="AB12" s="45"/>
      <c r="AC12" s="42"/>
      <c r="AD12" s="14"/>
      <c r="AE12" s="15"/>
      <c r="AF12" s="15"/>
      <c r="AG12" s="15"/>
    </row>
    <row r="13" spans="1:33" ht="15.75" x14ac:dyDescent="0.25">
      <c r="A13" s="63">
        <v>3</v>
      </c>
      <c r="B13" s="76">
        <v>89.329599999999999</v>
      </c>
      <c r="C13" s="77">
        <v>4.9851999999999999</v>
      </c>
      <c r="D13" s="77">
        <v>1.2062999999999999</v>
      </c>
      <c r="E13" s="77">
        <v>0.1361</v>
      </c>
      <c r="F13" s="77">
        <v>0.21060000000000001</v>
      </c>
      <c r="G13" s="77">
        <v>6.6000000000000003E-2</v>
      </c>
      <c r="H13" s="77">
        <v>5.6099999999999997E-2</v>
      </c>
      <c r="I13" s="77">
        <v>4.4999999999999998E-2</v>
      </c>
      <c r="J13" s="77">
        <v>6.3E-2</v>
      </c>
      <c r="K13" s="77">
        <v>4.1000000000000003E-3</v>
      </c>
      <c r="L13" s="77">
        <v>1.7470000000000001</v>
      </c>
      <c r="M13" s="78">
        <v>2.1511999999999998</v>
      </c>
      <c r="N13" s="79">
        <v>0.75729999999999997</v>
      </c>
      <c r="O13" s="68">
        <v>8259.2911999999997</v>
      </c>
      <c r="P13" s="69">
        <v>34.58</v>
      </c>
      <c r="Q13" s="70">
        <v>9.6056000000000008</v>
      </c>
      <c r="R13" s="71">
        <v>9143.0210999999999</v>
      </c>
      <c r="S13" s="69">
        <v>38.28</v>
      </c>
      <c r="T13" s="60">
        <v>10.6333</v>
      </c>
      <c r="U13" s="80">
        <v>11529.0916</v>
      </c>
      <c r="V13" s="81">
        <v>48.27</v>
      </c>
      <c r="W13" s="60">
        <v>13.408300000000001</v>
      </c>
      <c r="X13" s="82">
        <v>-5.7</v>
      </c>
      <c r="Y13" s="75">
        <v>-7.1</v>
      </c>
      <c r="Z13" s="130"/>
      <c r="AA13" s="130"/>
      <c r="AB13" s="45"/>
      <c r="AC13" s="42"/>
      <c r="AD13" s="14" t="s">
        <v>29</v>
      </c>
      <c r="AE13" s="16"/>
      <c r="AF13" s="16"/>
      <c r="AG13" s="16"/>
    </row>
    <row r="14" spans="1:33" ht="15.75" x14ac:dyDescent="0.25">
      <c r="A14" s="63">
        <v>4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79"/>
      <c r="O14" s="68">
        <v>8259.2911999999997</v>
      </c>
      <c r="P14" s="69">
        <v>34.58</v>
      </c>
      <c r="Q14" s="70">
        <v>9.6056000000000008</v>
      </c>
      <c r="R14" s="71">
        <v>9143.0210999999999</v>
      </c>
      <c r="S14" s="69">
        <v>38.28</v>
      </c>
      <c r="T14" s="60">
        <v>10.6333</v>
      </c>
      <c r="U14" s="80">
        <v>11529.0916</v>
      </c>
      <c r="V14" s="81">
        <v>48.27</v>
      </c>
      <c r="W14" s="60">
        <v>13.408300000000001</v>
      </c>
      <c r="X14" s="82"/>
      <c r="Y14" s="75"/>
      <c r="Z14" s="130"/>
      <c r="AA14" s="130"/>
      <c r="AB14" s="45"/>
      <c r="AC14" s="42"/>
      <c r="AD14" s="14"/>
      <c r="AE14" s="15"/>
      <c r="AF14" s="15"/>
      <c r="AG14" s="15"/>
    </row>
    <row r="15" spans="1:33" ht="15.75" x14ac:dyDescent="0.25">
      <c r="A15" s="83">
        <v>5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6"/>
      <c r="N15" s="87"/>
      <c r="O15" s="68">
        <v>8259.2911999999997</v>
      </c>
      <c r="P15" s="69">
        <v>34.58</v>
      </c>
      <c r="Q15" s="70">
        <v>9.6056000000000008</v>
      </c>
      <c r="R15" s="71">
        <v>9143.0210999999999</v>
      </c>
      <c r="S15" s="69">
        <v>38.28</v>
      </c>
      <c r="T15" s="60">
        <v>10.6333</v>
      </c>
      <c r="U15" s="88">
        <v>11529.0916</v>
      </c>
      <c r="V15" s="89">
        <v>48.27</v>
      </c>
      <c r="W15" s="60">
        <v>13.408300000000001</v>
      </c>
      <c r="X15" s="90"/>
      <c r="Y15" s="62"/>
      <c r="Z15" s="129"/>
      <c r="AA15" s="129"/>
      <c r="AB15" s="44"/>
      <c r="AC15" s="42"/>
      <c r="AD15" s="14"/>
      <c r="AE15" s="15"/>
      <c r="AF15" s="15"/>
      <c r="AG15" s="15"/>
    </row>
    <row r="16" spans="1:33" ht="15.75" x14ac:dyDescent="0.25">
      <c r="A16" s="63">
        <v>6</v>
      </c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  <c r="N16" s="79"/>
      <c r="O16" s="68">
        <v>8259.2911999999997</v>
      </c>
      <c r="P16" s="69">
        <v>34.58</v>
      </c>
      <c r="Q16" s="70">
        <v>9.6056000000000008</v>
      </c>
      <c r="R16" s="71">
        <v>9143.0210999999999</v>
      </c>
      <c r="S16" s="69">
        <v>38.28</v>
      </c>
      <c r="T16" s="60">
        <v>10.6333</v>
      </c>
      <c r="U16" s="80">
        <v>11529.0916</v>
      </c>
      <c r="V16" s="81">
        <v>48.27</v>
      </c>
      <c r="W16" s="60">
        <v>13.408300000000001</v>
      </c>
      <c r="X16" s="82"/>
      <c r="Y16" s="75"/>
      <c r="Z16" s="130"/>
      <c r="AA16" s="130"/>
      <c r="AB16" s="45"/>
      <c r="AC16" s="42"/>
      <c r="AD16" s="14"/>
      <c r="AE16" s="15"/>
      <c r="AF16" s="15"/>
      <c r="AG16" s="15"/>
    </row>
    <row r="17" spans="1:33" ht="15.75" x14ac:dyDescent="0.25">
      <c r="A17" s="83">
        <v>7</v>
      </c>
      <c r="B17" s="84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6"/>
      <c r="N17" s="87"/>
      <c r="O17" s="68">
        <v>8259.2911999999997</v>
      </c>
      <c r="P17" s="69">
        <v>34.58</v>
      </c>
      <c r="Q17" s="70">
        <v>9.6056000000000008</v>
      </c>
      <c r="R17" s="71">
        <v>9143.0210999999999</v>
      </c>
      <c r="S17" s="69">
        <v>38.28</v>
      </c>
      <c r="T17" s="60">
        <v>10.6333</v>
      </c>
      <c r="U17" s="88">
        <v>11529.0916</v>
      </c>
      <c r="V17" s="89">
        <v>48.27</v>
      </c>
      <c r="W17" s="60">
        <v>13.408300000000001</v>
      </c>
      <c r="X17" s="90"/>
      <c r="Y17" s="62"/>
      <c r="Z17" s="129"/>
      <c r="AA17" s="129"/>
      <c r="AB17" s="44"/>
      <c r="AC17" s="42"/>
      <c r="AD17" s="14"/>
      <c r="AE17" s="15"/>
      <c r="AF17" s="15"/>
      <c r="AG17" s="15"/>
    </row>
    <row r="18" spans="1:33" ht="15.75" x14ac:dyDescent="0.25">
      <c r="A18" s="63">
        <v>8</v>
      </c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6"/>
      <c r="N18" s="67"/>
      <c r="O18" s="68">
        <v>8259.2911999999997</v>
      </c>
      <c r="P18" s="91">
        <v>34.58</v>
      </c>
      <c r="Q18" s="70">
        <v>9.6056000000000008</v>
      </c>
      <c r="R18" s="71">
        <v>9143.0210999999999</v>
      </c>
      <c r="S18" s="91">
        <v>38.28</v>
      </c>
      <c r="T18" s="60">
        <v>10.6333</v>
      </c>
      <c r="U18" s="72">
        <v>11529.0916</v>
      </c>
      <c r="V18" s="73">
        <v>48.27</v>
      </c>
      <c r="W18" s="60">
        <v>13.408300000000001</v>
      </c>
      <c r="X18" s="82"/>
      <c r="Y18" s="75"/>
      <c r="Z18" s="130"/>
      <c r="AA18" s="130"/>
      <c r="AB18" s="45"/>
      <c r="AC18" s="42"/>
      <c r="AD18" s="14"/>
      <c r="AE18" s="15"/>
      <c r="AF18" s="15"/>
      <c r="AG18" s="15"/>
    </row>
    <row r="19" spans="1:33" ht="15.75" x14ac:dyDescent="0.25">
      <c r="A19" s="63">
        <v>9</v>
      </c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6"/>
      <c r="N19" s="67"/>
      <c r="O19" s="68">
        <v>8259.2911999999997</v>
      </c>
      <c r="P19" s="91">
        <v>34.58</v>
      </c>
      <c r="Q19" s="70">
        <v>9.6056000000000008</v>
      </c>
      <c r="R19" s="71">
        <v>9143.0210999999999</v>
      </c>
      <c r="S19" s="91">
        <v>38.28</v>
      </c>
      <c r="T19" s="60">
        <v>10.6333</v>
      </c>
      <c r="U19" s="72">
        <v>11529.0916</v>
      </c>
      <c r="V19" s="73">
        <v>48.27</v>
      </c>
      <c r="W19" s="60">
        <v>13.408300000000001</v>
      </c>
      <c r="X19" s="82"/>
      <c r="Y19" s="75"/>
      <c r="Z19" s="130"/>
      <c r="AA19" s="130"/>
      <c r="AB19" s="45"/>
      <c r="AC19" s="42"/>
      <c r="AD19" s="14"/>
      <c r="AE19" s="16"/>
      <c r="AF19" s="16"/>
      <c r="AG19" s="16"/>
    </row>
    <row r="20" spans="1:33" ht="15.75" x14ac:dyDescent="0.25">
      <c r="A20" s="63">
        <v>10</v>
      </c>
      <c r="B20" s="92">
        <v>88.744799999999998</v>
      </c>
      <c r="C20" s="93">
        <v>5.0902000000000003</v>
      </c>
      <c r="D20" s="93">
        <v>1.2073</v>
      </c>
      <c r="E20" s="93">
        <v>0.13170000000000001</v>
      </c>
      <c r="F20" s="93">
        <v>0.22</v>
      </c>
      <c r="G20" s="93">
        <v>7.1599999999999997E-2</v>
      </c>
      <c r="H20" s="93">
        <v>5.33E-2</v>
      </c>
      <c r="I20" s="93">
        <v>4.65E-2</v>
      </c>
      <c r="J20" s="93">
        <v>7.9799999999999996E-2</v>
      </c>
      <c r="K20" s="93">
        <v>3.5000000000000001E-3</v>
      </c>
      <c r="L20" s="93">
        <v>2.0169000000000001</v>
      </c>
      <c r="M20" s="94">
        <v>2.3342999999999998</v>
      </c>
      <c r="N20" s="79">
        <v>0.7621</v>
      </c>
      <c r="O20" s="68">
        <v>8237.7950999999994</v>
      </c>
      <c r="P20" s="91">
        <v>34.49</v>
      </c>
      <c r="Q20" s="70">
        <v>9.5806000000000004</v>
      </c>
      <c r="R20" s="71">
        <v>9116.7479999999996</v>
      </c>
      <c r="S20" s="91">
        <v>38.17</v>
      </c>
      <c r="T20" s="60">
        <v>10.6028</v>
      </c>
      <c r="U20" s="80">
        <v>11462.2147</v>
      </c>
      <c r="V20" s="81">
        <v>47.99</v>
      </c>
      <c r="W20" s="60">
        <v>13.3306</v>
      </c>
      <c r="X20" s="82">
        <v>-5.9</v>
      </c>
      <c r="Y20" s="75">
        <v>-5.4</v>
      </c>
      <c r="Z20" s="130"/>
      <c r="AA20" s="130"/>
      <c r="AB20" s="45"/>
      <c r="AC20" s="42"/>
      <c r="AD20" s="14"/>
      <c r="AE20" s="16"/>
      <c r="AF20" s="16"/>
      <c r="AG20" s="16"/>
    </row>
    <row r="21" spans="1:33" ht="15.75" x14ac:dyDescent="0.25">
      <c r="A21" s="63">
        <v>11</v>
      </c>
      <c r="B21" s="92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4"/>
      <c r="N21" s="79"/>
      <c r="O21" s="68">
        <v>8237.7950999999994</v>
      </c>
      <c r="P21" s="91">
        <v>34.49</v>
      </c>
      <c r="Q21" s="70">
        <v>9.5806000000000004</v>
      </c>
      <c r="R21" s="71">
        <v>9116.7479999999996</v>
      </c>
      <c r="S21" s="91">
        <v>38.17</v>
      </c>
      <c r="T21" s="60">
        <v>10.6028</v>
      </c>
      <c r="U21" s="80">
        <v>11462.2147</v>
      </c>
      <c r="V21" s="81">
        <v>47.99</v>
      </c>
      <c r="W21" s="60">
        <v>13.3306</v>
      </c>
      <c r="X21" s="82"/>
      <c r="Y21" s="75"/>
      <c r="Z21" s="130"/>
      <c r="AA21" s="130"/>
      <c r="AB21" s="45"/>
      <c r="AC21" s="42"/>
      <c r="AD21" s="14"/>
      <c r="AE21" s="16"/>
      <c r="AF21" s="16"/>
      <c r="AG21" s="16"/>
    </row>
    <row r="22" spans="1:33" ht="15.75" x14ac:dyDescent="0.25">
      <c r="A22" s="83">
        <v>12</v>
      </c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7"/>
      <c r="N22" s="87"/>
      <c r="O22" s="68">
        <v>8237.7950999999994</v>
      </c>
      <c r="P22" s="91">
        <v>34.49</v>
      </c>
      <c r="Q22" s="70">
        <v>9.5806000000000004</v>
      </c>
      <c r="R22" s="71">
        <v>9116.7479999999996</v>
      </c>
      <c r="S22" s="91">
        <v>38.17</v>
      </c>
      <c r="T22" s="60">
        <v>10.6028</v>
      </c>
      <c r="U22" s="88">
        <v>11462.2147</v>
      </c>
      <c r="V22" s="89">
        <v>47.99</v>
      </c>
      <c r="W22" s="60">
        <v>13.3306</v>
      </c>
      <c r="X22" s="90"/>
      <c r="Y22" s="62"/>
      <c r="Z22" s="129"/>
      <c r="AA22" s="129"/>
      <c r="AB22" s="44"/>
      <c r="AC22" s="42"/>
      <c r="AD22" s="14"/>
      <c r="AE22" s="16"/>
      <c r="AF22" s="16"/>
      <c r="AG22" s="16"/>
    </row>
    <row r="23" spans="1:33" ht="15.75" x14ac:dyDescent="0.25">
      <c r="A23" s="63">
        <v>13</v>
      </c>
      <c r="B23" s="92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4"/>
      <c r="N23" s="79"/>
      <c r="O23" s="68">
        <v>8237.7950999999994</v>
      </c>
      <c r="P23" s="69">
        <v>34.49</v>
      </c>
      <c r="Q23" s="70">
        <v>9.5806000000000004</v>
      </c>
      <c r="R23" s="71">
        <v>9116.7479999999996</v>
      </c>
      <c r="S23" s="69">
        <v>38.17</v>
      </c>
      <c r="T23" s="60">
        <v>10.6028</v>
      </c>
      <c r="U23" s="80">
        <v>11462.2147</v>
      </c>
      <c r="V23" s="81">
        <v>47.99</v>
      </c>
      <c r="W23" s="60">
        <v>13.3306</v>
      </c>
      <c r="X23" s="82"/>
      <c r="Y23" s="75"/>
      <c r="Z23" s="130"/>
      <c r="AA23" s="130"/>
      <c r="AB23" s="45"/>
      <c r="AC23" s="42"/>
      <c r="AD23" s="14"/>
      <c r="AE23" s="16"/>
      <c r="AF23" s="16"/>
      <c r="AG23" s="16"/>
    </row>
    <row r="24" spans="1:33" ht="15.75" x14ac:dyDescent="0.25">
      <c r="A24" s="83">
        <v>14</v>
      </c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7"/>
      <c r="N24" s="87"/>
      <c r="O24" s="68">
        <v>8237.7950999999994</v>
      </c>
      <c r="P24" s="69">
        <v>34.49</v>
      </c>
      <c r="Q24" s="70">
        <v>9.5806000000000004</v>
      </c>
      <c r="R24" s="71">
        <v>9116.7479999999996</v>
      </c>
      <c r="S24" s="69">
        <v>38.17</v>
      </c>
      <c r="T24" s="60">
        <v>10.6028</v>
      </c>
      <c r="U24" s="88">
        <v>11462.2147</v>
      </c>
      <c r="V24" s="89">
        <v>47.99</v>
      </c>
      <c r="W24" s="60">
        <v>13.3306</v>
      </c>
      <c r="X24" s="90"/>
      <c r="Y24" s="62"/>
      <c r="Z24" s="129"/>
      <c r="AA24" s="129"/>
      <c r="AB24" s="44"/>
      <c r="AC24" s="42"/>
      <c r="AD24" s="14"/>
      <c r="AE24" s="16"/>
      <c r="AF24" s="16"/>
      <c r="AG24" s="16"/>
    </row>
    <row r="25" spans="1:33" ht="15.75" x14ac:dyDescent="0.25">
      <c r="A25" s="63">
        <v>15</v>
      </c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4"/>
      <c r="N25" s="79"/>
      <c r="O25" s="68">
        <v>8237.7950999999994</v>
      </c>
      <c r="P25" s="69">
        <v>34.49</v>
      </c>
      <c r="Q25" s="70">
        <v>9.5806000000000004</v>
      </c>
      <c r="R25" s="71">
        <v>9116.7479999999996</v>
      </c>
      <c r="S25" s="69">
        <v>38.17</v>
      </c>
      <c r="T25" s="60">
        <v>10.6028</v>
      </c>
      <c r="U25" s="80">
        <v>11462.2147</v>
      </c>
      <c r="V25" s="81">
        <v>47.99</v>
      </c>
      <c r="W25" s="60">
        <v>13.3306</v>
      </c>
      <c r="X25" s="82"/>
      <c r="Y25" s="75"/>
      <c r="Z25" s="130"/>
      <c r="AA25" s="130"/>
      <c r="AB25" s="45"/>
      <c r="AC25" s="42"/>
      <c r="AD25" s="14"/>
      <c r="AE25" s="16"/>
      <c r="AF25" s="16"/>
      <c r="AG25" s="16"/>
    </row>
    <row r="26" spans="1:33" ht="15.75" x14ac:dyDescent="0.25">
      <c r="A26" s="63">
        <v>16</v>
      </c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4"/>
      <c r="N26" s="79"/>
      <c r="O26" s="68">
        <v>8237.7950999999994</v>
      </c>
      <c r="P26" s="69">
        <v>34.49</v>
      </c>
      <c r="Q26" s="70">
        <v>9.5806000000000004</v>
      </c>
      <c r="R26" s="71">
        <v>9116.7479999999996</v>
      </c>
      <c r="S26" s="69">
        <v>38.17</v>
      </c>
      <c r="T26" s="60">
        <v>10.6028</v>
      </c>
      <c r="U26" s="80">
        <v>11462.2147</v>
      </c>
      <c r="V26" s="81">
        <v>47.99</v>
      </c>
      <c r="W26" s="60">
        <v>13.3306</v>
      </c>
      <c r="X26" s="82"/>
      <c r="Y26" s="75"/>
      <c r="Z26" s="130"/>
      <c r="AA26" s="130"/>
      <c r="AB26" s="45"/>
      <c r="AC26" s="42"/>
      <c r="AD26" s="14"/>
      <c r="AE26" s="16"/>
      <c r="AF26" s="16"/>
      <c r="AG26" s="16"/>
    </row>
    <row r="27" spans="1:33" ht="15.75" x14ac:dyDescent="0.25">
      <c r="A27" s="63">
        <v>17</v>
      </c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4"/>
      <c r="N27" s="79"/>
      <c r="O27" s="68">
        <v>8237.7950999999994</v>
      </c>
      <c r="P27" s="69">
        <v>34.49</v>
      </c>
      <c r="Q27" s="70">
        <v>9.5806000000000004</v>
      </c>
      <c r="R27" s="71">
        <v>9116.7479999999996</v>
      </c>
      <c r="S27" s="69">
        <v>38.17</v>
      </c>
      <c r="T27" s="60">
        <v>10.6028</v>
      </c>
      <c r="U27" s="80">
        <v>11462.2147</v>
      </c>
      <c r="V27" s="81">
        <v>47.99</v>
      </c>
      <c r="W27" s="60">
        <v>13.3306</v>
      </c>
      <c r="X27" s="82"/>
      <c r="Y27" s="75"/>
      <c r="Z27" s="130"/>
      <c r="AA27" s="130"/>
      <c r="AB27" s="45"/>
      <c r="AC27" s="42"/>
      <c r="AD27" s="14"/>
      <c r="AE27" s="16"/>
      <c r="AF27" s="16"/>
      <c r="AG27" s="16"/>
    </row>
    <row r="28" spans="1:33" ht="15.75" x14ac:dyDescent="0.25">
      <c r="A28" s="63">
        <v>18</v>
      </c>
      <c r="B28" s="92">
        <v>88.945800000000006</v>
      </c>
      <c r="C28" s="93">
        <v>4.9790999999999999</v>
      </c>
      <c r="D28" s="93">
        <v>1.2329000000000001</v>
      </c>
      <c r="E28" s="93">
        <v>0.1348</v>
      </c>
      <c r="F28" s="93">
        <v>0.22509999999999999</v>
      </c>
      <c r="G28" s="93">
        <v>5.6300000000000003E-2</v>
      </c>
      <c r="H28" s="93">
        <v>5.4300000000000001E-2</v>
      </c>
      <c r="I28" s="93">
        <v>4.6899999999999997E-2</v>
      </c>
      <c r="J28" s="93">
        <v>6.6000000000000003E-2</v>
      </c>
      <c r="K28" s="93">
        <v>3.2000000000000002E-3</v>
      </c>
      <c r="L28" s="93">
        <v>1.9855</v>
      </c>
      <c r="M28" s="94">
        <v>2.27</v>
      </c>
      <c r="N28" s="79">
        <v>0.76029999999999998</v>
      </c>
      <c r="O28" s="68">
        <v>8235.4066000000003</v>
      </c>
      <c r="P28" s="69">
        <v>34.479999999999997</v>
      </c>
      <c r="Q28" s="70">
        <v>9.5777999999999999</v>
      </c>
      <c r="R28" s="71">
        <v>9114.3595000000005</v>
      </c>
      <c r="S28" s="69">
        <v>38.159999999999997</v>
      </c>
      <c r="T28" s="60">
        <v>10.6</v>
      </c>
      <c r="U28" s="80">
        <v>11471.768599999999</v>
      </c>
      <c r="V28" s="81">
        <v>48.03</v>
      </c>
      <c r="W28" s="60">
        <v>13.341699999999999</v>
      </c>
      <c r="X28" s="82">
        <v>-4.9000000000000004</v>
      </c>
      <c r="Y28" s="75">
        <v>-5.0999999999999996</v>
      </c>
      <c r="Z28" s="130"/>
      <c r="AA28" s="130"/>
      <c r="AB28" s="45"/>
      <c r="AC28" s="42"/>
      <c r="AD28" s="14"/>
      <c r="AE28" s="16"/>
      <c r="AF28" s="16"/>
      <c r="AG28" s="16"/>
    </row>
    <row r="29" spans="1:33" ht="21" x14ac:dyDescent="0.25">
      <c r="A29" s="83">
        <v>19</v>
      </c>
      <c r="B29" s="95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7"/>
      <c r="N29" s="87"/>
      <c r="O29" s="68">
        <v>8235.4066000000003</v>
      </c>
      <c r="P29" s="69">
        <v>34.479999999999997</v>
      </c>
      <c r="Q29" s="70">
        <v>9.5777999999999999</v>
      </c>
      <c r="R29" s="71">
        <v>9114.3595000000005</v>
      </c>
      <c r="S29" s="69">
        <v>38.159999999999997</v>
      </c>
      <c r="T29" s="60">
        <v>10.6</v>
      </c>
      <c r="U29" s="88">
        <v>11471.768599999999</v>
      </c>
      <c r="V29" s="89">
        <v>48.03</v>
      </c>
      <c r="W29" s="60">
        <v>13.341699999999999</v>
      </c>
      <c r="X29" s="90"/>
      <c r="Y29" s="62"/>
      <c r="Z29" s="211" t="s">
        <v>49</v>
      </c>
      <c r="AA29" s="211" t="s">
        <v>50</v>
      </c>
      <c r="AB29" s="44"/>
      <c r="AC29" s="42"/>
      <c r="AD29" s="14"/>
      <c r="AE29" s="16"/>
      <c r="AF29" s="16"/>
      <c r="AG29" s="16"/>
    </row>
    <row r="30" spans="1:33" ht="15.75" x14ac:dyDescent="0.25">
      <c r="A30" s="63">
        <v>20</v>
      </c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4"/>
      <c r="N30" s="79"/>
      <c r="O30" s="68">
        <v>8235.4066000000003</v>
      </c>
      <c r="P30" s="69">
        <v>34.479999999999997</v>
      </c>
      <c r="Q30" s="70">
        <v>9.5777999999999999</v>
      </c>
      <c r="R30" s="71">
        <v>9114.3595000000005</v>
      </c>
      <c r="S30" s="69">
        <v>38.159999999999997</v>
      </c>
      <c r="T30" s="60">
        <v>10.6</v>
      </c>
      <c r="U30" s="80">
        <v>11471.768599999999</v>
      </c>
      <c r="V30" s="81">
        <v>48.03</v>
      </c>
      <c r="W30" s="60">
        <v>13.341699999999999</v>
      </c>
      <c r="X30" s="82"/>
      <c r="Y30" s="75"/>
      <c r="Z30" s="130"/>
      <c r="AA30" s="130"/>
      <c r="AB30" s="45"/>
      <c r="AC30" s="42"/>
      <c r="AD30" s="14"/>
      <c r="AE30" s="16"/>
      <c r="AF30" s="16"/>
      <c r="AG30" s="16"/>
    </row>
    <row r="31" spans="1:33" ht="15.75" x14ac:dyDescent="0.25">
      <c r="A31" s="83">
        <v>21</v>
      </c>
      <c r="B31" s="95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7"/>
      <c r="N31" s="87"/>
      <c r="O31" s="68">
        <v>8235.4066000000003</v>
      </c>
      <c r="P31" s="69">
        <v>34.479999999999997</v>
      </c>
      <c r="Q31" s="70">
        <v>9.5777999999999999</v>
      </c>
      <c r="R31" s="71">
        <v>9114.3595000000005</v>
      </c>
      <c r="S31" s="69">
        <v>38.159999999999997</v>
      </c>
      <c r="T31" s="60">
        <v>10.6</v>
      </c>
      <c r="U31" s="88">
        <v>11471.768599999999</v>
      </c>
      <c r="V31" s="89">
        <v>48.03</v>
      </c>
      <c r="W31" s="60">
        <v>13.341699999999999</v>
      </c>
      <c r="X31" s="90"/>
      <c r="Y31" s="62"/>
      <c r="Z31" s="129"/>
      <c r="AA31" s="129"/>
      <c r="AB31" s="44"/>
      <c r="AC31" s="42"/>
      <c r="AD31" s="14"/>
      <c r="AE31" s="16"/>
      <c r="AF31" s="16"/>
      <c r="AG31" s="16"/>
    </row>
    <row r="32" spans="1:33" ht="15.75" x14ac:dyDescent="0.25">
      <c r="A32" s="63">
        <v>22</v>
      </c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4"/>
      <c r="N32" s="79"/>
      <c r="O32" s="68">
        <v>8235.4066000000003</v>
      </c>
      <c r="P32" s="69">
        <v>34.479999999999997</v>
      </c>
      <c r="Q32" s="70">
        <v>9.5777999999999999</v>
      </c>
      <c r="R32" s="71">
        <v>9114.3595000000005</v>
      </c>
      <c r="S32" s="69">
        <v>38.159999999999997</v>
      </c>
      <c r="T32" s="60">
        <v>10.6</v>
      </c>
      <c r="U32" s="80">
        <v>11471.768599999999</v>
      </c>
      <c r="V32" s="81">
        <v>48.03</v>
      </c>
      <c r="W32" s="60">
        <v>13.341699999999999</v>
      </c>
      <c r="X32" s="82"/>
      <c r="Y32" s="75"/>
      <c r="Z32" s="130"/>
      <c r="AA32" s="130"/>
      <c r="AB32" s="17"/>
      <c r="AC32" s="42"/>
      <c r="AD32" s="14"/>
      <c r="AE32" s="16"/>
      <c r="AF32" s="16"/>
      <c r="AG32" s="16"/>
    </row>
    <row r="33" spans="1:33" ht="15.75" x14ac:dyDescent="0.25">
      <c r="A33" s="63">
        <v>23</v>
      </c>
      <c r="B33" s="92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4"/>
      <c r="N33" s="79"/>
      <c r="O33" s="68">
        <v>8235.4066000000003</v>
      </c>
      <c r="P33" s="69">
        <v>34.479999999999997</v>
      </c>
      <c r="Q33" s="70">
        <v>9.5777999999999999</v>
      </c>
      <c r="R33" s="71">
        <v>9114.3595000000005</v>
      </c>
      <c r="S33" s="69">
        <v>38.159999999999997</v>
      </c>
      <c r="T33" s="60">
        <v>10.6</v>
      </c>
      <c r="U33" s="80">
        <v>11471.768599999999</v>
      </c>
      <c r="V33" s="81">
        <v>48.03</v>
      </c>
      <c r="W33" s="60">
        <v>13.341699999999999</v>
      </c>
      <c r="X33" s="82"/>
      <c r="Y33" s="75"/>
      <c r="Z33" s="130"/>
      <c r="AA33" s="130"/>
      <c r="AB33" s="45"/>
      <c r="AC33" s="42"/>
      <c r="AD33" s="14"/>
      <c r="AE33" s="16"/>
      <c r="AF33" s="16"/>
      <c r="AG33" s="16"/>
    </row>
    <row r="34" spans="1:33" ht="15.75" x14ac:dyDescent="0.25">
      <c r="A34" s="63">
        <v>24</v>
      </c>
      <c r="B34" s="92">
        <v>88.944000000000003</v>
      </c>
      <c r="C34" s="93">
        <v>5.0815000000000001</v>
      </c>
      <c r="D34" s="93">
        <v>1.2135</v>
      </c>
      <c r="E34" s="93">
        <v>0.1333</v>
      </c>
      <c r="F34" s="93">
        <v>0.2046</v>
      </c>
      <c r="G34" s="93">
        <v>6.4799999999999996E-2</v>
      </c>
      <c r="H34" s="93">
        <v>5.3900000000000003E-2</v>
      </c>
      <c r="I34" s="93">
        <v>4.4600000000000001E-2</v>
      </c>
      <c r="J34" s="93">
        <v>8.0600000000000005E-2</v>
      </c>
      <c r="K34" s="93">
        <v>4.0000000000000001E-3</v>
      </c>
      <c r="L34" s="93">
        <v>1.6394</v>
      </c>
      <c r="M34" s="94">
        <v>2.5358000000000001</v>
      </c>
      <c r="N34" s="79">
        <v>0.76219999999999999</v>
      </c>
      <c r="O34" s="68">
        <v>8247.3489000000009</v>
      </c>
      <c r="P34" s="69">
        <v>34.53</v>
      </c>
      <c r="Q34" s="70">
        <v>9.5916999999999994</v>
      </c>
      <c r="R34" s="71">
        <v>9128.6903000000002</v>
      </c>
      <c r="S34" s="69">
        <v>38.22</v>
      </c>
      <c r="T34" s="60">
        <v>10.6167</v>
      </c>
      <c r="U34" s="80">
        <v>11474.156999999999</v>
      </c>
      <c r="V34" s="81">
        <v>48.04</v>
      </c>
      <c r="W34" s="60">
        <v>13.3444</v>
      </c>
      <c r="X34" s="82">
        <v>-4.8</v>
      </c>
      <c r="Y34" s="75">
        <v>-6.2</v>
      </c>
      <c r="Z34" s="130"/>
      <c r="AA34" s="130"/>
      <c r="AB34" s="45"/>
      <c r="AC34" s="42"/>
      <c r="AD34" s="14"/>
      <c r="AE34" s="16"/>
      <c r="AF34" s="16"/>
      <c r="AG34" s="16"/>
    </row>
    <row r="35" spans="1:33" ht="15.75" x14ac:dyDescent="0.25">
      <c r="A35" s="63">
        <v>25</v>
      </c>
      <c r="B35" s="92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4"/>
      <c r="N35" s="79"/>
      <c r="O35" s="68">
        <v>8247.3489000000009</v>
      </c>
      <c r="P35" s="69">
        <v>34.53</v>
      </c>
      <c r="Q35" s="70">
        <v>9.5916999999999994</v>
      </c>
      <c r="R35" s="71">
        <v>9128.6903000000002</v>
      </c>
      <c r="S35" s="69">
        <v>38.22</v>
      </c>
      <c r="T35" s="60">
        <v>10.6167</v>
      </c>
      <c r="U35" s="80">
        <v>11474.156999999999</v>
      </c>
      <c r="V35" s="81">
        <v>48.04</v>
      </c>
      <c r="W35" s="60">
        <v>13.3444</v>
      </c>
      <c r="X35" s="82"/>
      <c r="Y35" s="75"/>
      <c r="Z35" s="130"/>
      <c r="AA35" s="130"/>
      <c r="AB35" s="17"/>
      <c r="AC35" s="42"/>
      <c r="AD35" s="14"/>
      <c r="AE35" s="16"/>
      <c r="AF35" s="16"/>
      <c r="AG35" s="16"/>
    </row>
    <row r="36" spans="1:33" ht="15.75" x14ac:dyDescent="0.25">
      <c r="A36" s="83">
        <v>26</v>
      </c>
      <c r="B36" s="95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7"/>
      <c r="N36" s="87"/>
      <c r="O36" s="68">
        <v>8247.3489000000009</v>
      </c>
      <c r="P36" s="69">
        <v>34.53</v>
      </c>
      <c r="Q36" s="70">
        <v>9.5916999999999994</v>
      </c>
      <c r="R36" s="71">
        <v>9128.6903000000002</v>
      </c>
      <c r="S36" s="69">
        <v>38.22</v>
      </c>
      <c r="T36" s="60">
        <v>10.6167</v>
      </c>
      <c r="U36" s="88">
        <v>11474.156999999999</v>
      </c>
      <c r="V36" s="89">
        <v>48.04</v>
      </c>
      <c r="W36" s="60">
        <v>13.3444</v>
      </c>
      <c r="X36" s="90"/>
      <c r="Y36" s="62"/>
      <c r="Z36" s="129"/>
      <c r="AA36" s="129"/>
      <c r="AB36" s="44" t="s">
        <v>51</v>
      </c>
      <c r="AC36" s="42"/>
      <c r="AD36" s="14"/>
      <c r="AE36" s="16"/>
      <c r="AF36" s="16"/>
      <c r="AG36" s="16"/>
    </row>
    <row r="37" spans="1:33" ht="15.75" x14ac:dyDescent="0.25">
      <c r="A37" s="63">
        <v>27</v>
      </c>
      <c r="B37" s="92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4"/>
      <c r="N37" s="79"/>
      <c r="O37" s="68">
        <v>8247.3489000000009</v>
      </c>
      <c r="P37" s="69">
        <v>34.53</v>
      </c>
      <c r="Q37" s="70">
        <v>9.5916999999999994</v>
      </c>
      <c r="R37" s="71">
        <v>9128.6903000000002</v>
      </c>
      <c r="S37" s="69">
        <v>38.22</v>
      </c>
      <c r="T37" s="60">
        <v>10.6167</v>
      </c>
      <c r="U37" s="80">
        <v>11474.156999999999</v>
      </c>
      <c r="V37" s="81">
        <v>48.04</v>
      </c>
      <c r="W37" s="60">
        <v>13.3444</v>
      </c>
      <c r="X37" s="82"/>
      <c r="Y37" s="75"/>
      <c r="Z37" s="130"/>
      <c r="AA37" s="130"/>
      <c r="AB37" s="17"/>
      <c r="AC37" s="42"/>
      <c r="AD37" s="14"/>
      <c r="AE37" s="16"/>
      <c r="AF37" s="16"/>
      <c r="AG37" s="16"/>
    </row>
    <row r="38" spans="1:33" ht="15.75" x14ac:dyDescent="0.25">
      <c r="A38" s="83">
        <v>28</v>
      </c>
      <c r="B38" s="95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7"/>
      <c r="N38" s="87"/>
      <c r="O38" s="68">
        <v>8247.3489000000009</v>
      </c>
      <c r="P38" s="69">
        <v>34.53</v>
      </c>
      <c r="Q38" s="70">
        <v>9.5916999999999994</v>
      </c>
      <c r="R38" s="71">
        <v>9128.6903000000002</v>
      </c>
      <c r="S38" s="69">
        <v>38.22</v>
      </c>
      <c r="T38" s="60">
        <v>10.6167</v>
      </c>
      <c r="U38" s="88">
        <v>11474.156999999999</v>
      </c>
      <c r="V38" s="89">
        <v>48.04</v>
      </c>
      <c r="W38" s="60">
        <v>13.3444</v>
      </c>
      <c r="X38" s="90"/>
      <c r="Y38" s="62"/>
      <c r="Z38" s="129"/>
      <c r="AA38" s="129"/>
      <c r="AB38" s="44"/>
      <c r="AC38" s="42"/>
      <c r="AD38" s="14"/>
      <c r="AE38" s="16"/>
      <c r="AF38" s="16"/>
      <c r="AG38" s="16"/>
    </row>
    <row r="39" spans="1:33" ht="15.75" x14ac:dyDescent="0.25">
      <c r="A39" s="63">
        <v>29</v>
      </c>
      <c r="B39" s="92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4"/>
      <c r="N39" s="79"/>
      <c r="O39" s="68">
        <v>8247.3489000000009</v>
      </c>
      <c r="P39" s="69">
        <v>34.53</v>
      </c>
      <c r="Q39" s="70">
        <v>9.5916999999999994</v>
      </c>
      <c r="R39" s="71">
        <v>9128.6903000000002</v>
      </c>
      <c r="S39" s="69">
        <v>38.22</v>
      </c>
      <c r="T39" s="60">
        <v>10.6167</v>
      </c>
      <c r="U39" s="80">
        <v>11474.156999999999</v>
      </c>
      <c r="V39" s="81">
        <v>48.04</v>
      </c>
      <c r="W39" s="60">
        <v>13.3444</v>
      </c>
      <c r="X39" s="82"/>
      <c r="Y39" s="75"/>
      <c r="Z39" s="130"/>
      <c r="AA39" s="130"/>
      <c r="AB39" s="45"/>
      <c r="AC39" s="42"/>
      <c r="AD39" s="14"/>
      <c r="AE39" s="16"/>
      <c r="AF39" s="16"/>
      <c r="AG39" s="16"/>
    </row>
    <row r="40" spans="1:33" ht="15.75" x14ac:dyDescent="0.25">
      <c r="A40" s="98">
        <v>30</v>
      </c>
      <c r="B40" s="99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1"/>
      <c r="N40" s="102"/>
      <c r="O40" s="68">
        <v>8247.3489000000009</v>
      </c>
      <c r="P40" s="69">
        <v>34.53</v>
      </c>
      <c r="Q40" s="70">
        <v>9.5916999999999994</v>
      </c>
      <c r="R40" s="71">
        <v>9128.6903000000002</v>
      </c>
      <c r="S40" s="69">
        <v>38.22</v>
      </c>
      <c r="T40" s="60">
        <v>10.6167</v>
      </c>
      <c r="U40" s="103">
        <v>11474.156999999999</v>
      </c>
      <c r="V40" s="104">
        <v>48.04</v>
      </c>
      <c r="W40" s="60">
        <v>13.3444</v>
      </c>
      <c r="X40" s="105"/>
      <c r="Y40" s="106"/>
      <c r="Z40" s="131"/>
      <c r="AA40" s="131"/>
      <c r="AB40" s="46"/>
      <c r="AC40" s="42"/>
      <c r="AD40" s="14"/>
      <c r="AE40" s="16"/>
      <c r="AF40" s="16"/>
      <c r="AG40" s="16"/>
    </row>
    <row r="41" spans="1:33" ht="16.5" thickBot="1" x14ac:dyDescent="0.3">
      <c r="A41" s="107">
        <v>31</v>
      </c>
      <c r="B41" s="108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0"/>
      <c r="N41" s="111"/>
      <c r="O41" s="112"/>
      <c r="P41" s="113"/>
      <c r="Q41" s="114"/>
      <c r="R41" s="115"/>
      <c r="S41" s="113"/>
      <c r="T41" s="118"/>
      <c r="U41" s="116"/>
      <c r="V41" s="117"/>
      <c r="W41" s="118"/>
      <c r="X41" s="119"/>
      <c r="Y41" s="120"/>
      <c r="Z41" s="132"/>
      <c r="AA41" s="132"/>
      <c r="AB41" s="47"/>
      <c r="AC41" s="42"/>
      <c r="AD41" s="14"/>
      <c r="AE41" s="16"/>
      <c r="AF41" s="16"/>
      <c r="AG41" s="16"/>
    </row>
    <row r="42" spans="1:33" ht="15.75" customHeight="1" thickBot="1" x14ac:dyDescent="0.3">
      <c r="A42" s="181" t="s">
        <v>48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3"/>
      <c r="O42" s="184">
        <v>8241.9748999999993</v>
      </c>
      <c r="P42" s="153">
        <v>34.5075</v>
      </c>
      <c r="Q42" s="186">
        <v>9.5853999999999999</v>
      </c>
      <c r="R42" s="184">
        <v>9122.4802999999993</v>
      </c>
      <c r="S42" s="153">
        <v>38.194000000000003</v>
      </c>
      <c r="T42" s="186">
        <v>10.609400000000001</v>
      </c>
      <c r="U42" s="173"/>
      <c r="V42" s="174"/>
      <c r="W42" s="174"/>
      <c r="X42" s="174"/>
      <c r="Y42" s="174"/>
      <c r="Z42" s="174"/>
      <c r="AA42" s="174"/>
      <c r="AB42" s="174"/>
      <c r="AC42" s="43"/>
      <c r="AD42" s="14"/>
      <c r="AE42" s="16"/>
      <c r="AF42" s="16"/>
      <c r="AG42" s="16"/>
    </row>
    <row r="43" spans="1:33" ht="15.75" customHeight="1" thickBot="1" x14ac:dyDescent="0.3">
      <c r="A43" s="3"/>
      <c r="B43" s="48"/>
      <c r="C43" s="48"/>
      <c r="D43" s="48"/>
      <c r="E43" s="48"/>
      <c r="F43" s="48"/>
      <c r="G43" s="48"/>
      <c r="H43" s="188" t="s">
        <v>30</v>
      </c>
      <c r="I43" s="189"/>
      <c r="J43" s="189"/>
      <c r="K43" s="189"/>
      <c r="L43" s="189"/>
      <c r="M43" s="189"/>
      <c r="N43" s="190"/>
      <c r="O43" s="185"/>
      <c r="P43" s="154"/>
      <c r="Q43" s="187"/>
      <c r="R43" s="185"/>
      <c r="S43" s="154"/>
      <c r="T43" s="187"/>
      <c r="U43" s="171"/>
      <c r="V43" s="172"/>
      <c r="W43" s="172"/>
      <c r="X43" s="172"/>
      <c r="Y43" s="172"/>
      <c r="Z43" s="172"/>
      <c r="AA43" s="172"/>
      <c r="AB43" s="172"/>
      <c r="AC43" s="41"/>
      <c r="AD43" s="1"/>
      <c r="AE43" s="1"/>
      <c r="AF43" s="1"/>
      <c r="AG43" s="1"/>
    </row>
    <row r="44" spans="1:33" x14ac:dyDescent="0.25">
      <c r="A44" s="2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70"/>
      <c r="V44" s="170"/>
      <c r="W44" s="170"/>
      <c r="X44" s="170"/>
      <c r="Y44" s="170"/>
      <c r="Z44" s="170"/>
      <c r="AA44" s="170"/>
      <c r="AB44" s="170"/>
      <c r="AC44" s="41"/>
      <c r="AD44" s="1"/>
      <c r="AE44" s="1"/>
      <c r="AF44" s="1"/>
      <c r="AG44" s="1"/>
    </row>
    <row r="45" spans="1:33" x14ac:dyDescent="0.25">
      <c r="A45" s="2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8"/>
      <c r="V45" s="18"/>
      <c r="W45" s="18"/>
      <c r="X45" s="18"/>
      <c r="Y45" s="18"/>
      <c r="Z45" s="18"/>
      <c r="AA45" s="18"/>
      <c r="AB45" s="18"/>
      <c r="AC45" s="41"/>
      <c r="AD45" s="1"/>
      <c r="AE45" s="1"/>
      <c r="AF45" s="1"/>
      <c r="AG45" s="1"/>
    </row>
    <row r="46" spans="1:33" x14ac:dyDescent="0.25">
      <c r="A46" s="24"/>
      <c r="B46" s="39" t="s">
        <v>70</v>
      </c>
      <c r="C46" s="39"/>
      <c r="D46" s="39"/>
      <c r="E46" s="39"/>
      <c r="F46" s="39"/>
      <c r="G46" s="39"/>
      <c r="H46" s="39"/>
      <c r="I46" s="39"/>
      <c r="J46" s="39"/>
      <c r="K46" s="39" t="s">
        <v>71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126">
        <v>43647</v>
      </c>
      <c r="W46" s="39"/>
      <c r="X46" s="39"/>
      <c r="Y46" s="39"/>
      <c r="Z46" s="39"/>
      <c r="AA46" s="39"/>
      <c r="AB46" s="24"/>
      <c r="AC46" s="41"/>
      <c r="AD46" s="1"/>
      <c r="AE46" s="1"/>
      <c r="AF46" s="1"/>
      <c r="AG46" s="1"/>
    </row>
    <row r="47" spans="1:33" x14ac:dyDescent="0.25">
      <c r="A47" s="24"/>
      <c r="B47" s="7"/>
      <c r="C47" s="19" t="s">
        <v>31</v>
      </c>
      <c r="D47" s="7"/>
      <c r="E47" s="7"/>
      <c r="F47" s="7"/>
      <c r="G47" s="7"/>
      <c r="H47" s="7"/>
      <c r="I47" s="7"/>
      <c r="J47" s="7"/>
      <c r="K47" s="7"/>
      <c r="L47" s="19" t="s">
        <v>32</v>
      </c>
      <c r="M47" s="7"/>
      <c r="N47" s="7"/>
      <c r="P47" s="7"/>
      <c r="Q47" s="7"/>
      <c r="R47" s="19" t="s">
        <v>33</v>
      </c>
      <c r="S47" s="7"/>
      <c r="T47" s="7"/>
      <c r="U47" s="7"/>
      <c r="V47" s="127" t="s">
        <v>34</v>
      </c>
      <c r="W47" s="7"/>
      <c r="X47" s="7"/>
      <c r="Y47" s="7"/>
      <c r="Z47" s="7"/>
      <c r="AA47" s="7"/>
      <c r="AB47" s="24"/>
      <c r="AC47" s="41"/>
      <c r="AD47" s="1"/>
      <c r="AE47" s="1"/>
      <c r="AF47" s="1"/>
      <c r="AG47" s="1"/>
    </row>
    <row r="48" spans="1:33" x14ac:dyDescent="0.25">
      <c r="A48" s="24"/>
      <c r="B48" s="39" t="s">
        <v>46</v>
      </c>
      <c r="C48" s="39"/>
      <c r="D48" s="39"/>
      <c r="E48" s="39"/>
      <c r="F48" s="39"/>
      <c r="G48" s="39"/>
      <c r="H48" s="39"/>
      <c r="I48" s="39"/>
      <c r="J48" s="39"/>
      <c r="K48" s="39" t="s">
        <v>47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126">
        <f>V46</f>
        <v>43647</v>
      </c>
      <c r="W48" s="39"/>
      <c r="X48" s="39"/>
      <c r="Y48" s="39"/>
      <c r="Z48" s="39"/>
      <c r="AA48" s="39"/>
      <c r="AB48" s="24"/>
      <c r="AC48" s="41"/>
      <c r="AD48" s="1"/>
      <c r="AE48" s="1"/>
      <c r="AF48" s="1"/>
      <c r="AG48" s="1"/>
    </row>
    <row r="49" spans="1:29" x14ac:dyDescent="0.25">
      <c r="A49" s="24"/>
      <c r="B49" s="7"/>
      <c r="C49" s="19" t="s">
        <v>35</v>
      </c>
      <c r="D49" s="7"/>
      <c r="E49" s="7"/>
      <c r="F49" s="7"/>
      <c r="G49" s="7"/>
      <c r="H49" s="7"/>
      <c r="I49" s="7"/>
      <c r="J49" s="7"/>
      <c r="K49" s="7"/>
      <c r="L49" s="19" t="s">
        <v>32</v>
      </c>
      <c r="M49" s="7"/>
      <c r="N49" s="7"/>
      <c r="P49" s="7"/>
      <c r="Q49" s="7"/>
      <c r="R49" s="19" t="s">
        <v>33</v>
      </c>
      <c r="S49" s="7"/>
      <c r="T49" s="7"/>
      <c r="U49" s="7"/>
      <c r="V49" s="127" t="s">
        <v>34</v>
      </c>
      <c r="W49" s="7"/>
      <c r="X49" s="7"/>
      <c r="Y49" s="7"/>
      <c r="Z49" s="7"/>
      <c r="AA49" s="7"/>
      <c r="AB49" s="24"/>
      <c r="AC49" s="41"/>
    </row>
    <row r="50" spans="1:29" x14ac:dyDescent="0.25">
      <c r="A50" s="24"/>
      <c r="B50" s="39" t="s">
        <v>44</v>
      </c>
      <c r="C50" s="39"/>
      <c r="D50" s="39"/>
      <c r="E50" s="39"/>
      <c r="F50" s="39"/>
      <c r="G50" s="39"/>
      <c r="H50" s="39"/>
      <c r="I50" s="39"/>
      <c r="J50" s="39"/>
      <c r="K50" s="39" t="s">
        <v>45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126">
        <f>V48</f>
        <v>43647</v>
      </c>
      <c r="W50" s="39"/>
      <c r="X50" s="39"/>
      <c r="Y50" s="39"/>
      <c r="Z50" s="39"/>
      <c r="AA50" s="39"/>
      <c r="AB50" s="24"/>
      <c r="AC50" s="41"/>
    </row>
    <row r="51" spans="1:29" x14ac:dyDescent="0.25">
      <c r="A51" s="24"/>
      <c r="B51" s="7"/>
      <c r="C51" s="19" t="s">
        <v>36</v>
      </c>
      <c r="D51" s="7"/>
      <c r="E51" s="7"/>
      <c r="F51" s="7"/>
      <c r="G51" s="7"/>
      <c r="H51" s="7"/>
      <c r="I51" s="7"/>
      <c r="J51" s="7"/>
      <c r="K51" s="7"/>
      <c r="L51" s="19" t="s">
        <v>32</v>
      </c>
      <c r="M51" s="7"/>
      <c r="N51" s="7"/>
      <c r="P51" s="7"/>
      <c r="Q51" s="7"/>
      <c r="R51" s="19" t="s">
        <v>33</v>
      </c>
      <c r="S51" s="7"/>
      <c r="T51" s="7"/>
      <c r="U51" s="7"/>
      <c r="V51" s="127" t="s">
        <v>34</v>
      </c>
      <c r="W51" s="7"/>
      <c r="X51" s="7"/>
      <c r="Y51" s="7"/>
      <c r="Z51" s="7"/>
      <c r="AA51" s="7"/>
      <c r="AB51" s="24"/>
      <c r="AC51" s="24"/>
    </row>
    <row r="52" spans="1:29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</row>
    <row r="55" spans="1:29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</row>
    <row r="56" spans="1:29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</row>
  </sheetData>
  <mergeCells count="41">
    <mergeCell ref="M3:S3"/>
    <mergeCell ref="Q42:Q43"/>
    <mergeCell ref="Z1:AB1"/>
    <mergeCell ref="M9:M10"/>
    <mergeCell ref="O9:Q9"/>
    <mergeCell ref="R9:T9"/>
    <mergeCell ref="G2:Y2"/>
    <mergeCell ref="G9:G10"/>
    <mergeCell ref="U9:W9"/>
    <mergeCell ref="O8:W8"/>
    <mergeCell ref="B7:M8"/>
    <mergeCell ref="N7:W7"/>
    <mergeCell ref="J9:J10"/>
    <mergeCell ref="K9:K10"/>
    <mergeCell ref="E9:E10"/>
    <mergeCell ref="H9:H10"/>
    <mergeCell ref="G1:Y1"/>
    <mergeCell ref="D5:AA5"/>
    <mergeCell ref="U44:AB44"/>
    <mergeCell ref="U43:AB43"/>
    <mergeCell ref="U42:AB42"/>
    <mergeCell ref="AB7:AB10"/>
    <mergeCell ref="I9:I10"/>
    <mergeCell ref="AA7:AA10"/>
    <mergeCell ref="Y7:Y10"/>
    <mergeCell ref="A42:N42"/>
    <mergeCell ref="D9:D10"/>
    <mergeCell ref="R42:R43"/>
    <mergeCell ref="S42:S43"/>
    <mergeCell ref="T42:T43"/>
    <mergeCell ref="O42:O43"/>
    <mergeCell ref="H43:N43"/>
    <mergeCell ref="P42:P43"/>
    <mergeCell ref="Z7:Z10"/>
    <mergeCell ref="F9:F10"/>
    <mergeCell ref="N8:N10"/>
    <mergeCell ref="A7:A10"/>
    <mergeCell ref="L9:L10"/>
    <mergeCell ref="X7:X10"/>
    <mergeCell ref="B9:B10"/>
    <mergeCell ref="C9:C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1"/>
  <sheetViews>
    <sheetView tabSelected="1" topLeftCell="A4" workbookViewId="0">
      <selection activeCell="C17" sqref="C17"/>
    </sheetView>
  </sheetViews>
  <sheetFormatPr defaultColWidth="9.140625" defaultRowHeight="15" x14ac:dyDescent="0.25"/>
  <cols>
    <col min="1" max="1" width="22.7109375" style="23" customWidth="1"/>
    <col min="2" max="2" width="46.42578125" style="23" customWidth="1"/>
    <col min="3" max="4" width="10.42578125" style="23" customWidth="1"/>
    <col min="5" max="5" width="12.28515625" style="23" customWidth="1"/>
    <col min="6" max="6" width="2.7109375" style="23" customWidth="1"/>
    <col min="7" max="7" width="13" style="23" customWidth="1"/>
    <col min="8" max="8" width="0.28515625" style="23" customWidth="1"/>
    <col min="9" max="16384" width="9.140625" style="23"/>
  </cols>
  <sheetData>
    <row r="2" spans="1:26" ht="15.75" x14ac:dyDescent="0.25">
      <c r="A2" s="205"/>
      <c r="B2" s="205"/>
    </row>
    <row r="3" spans="1:26" x14ac:dyDescent="0.25">
      <c r="A3" s="135" t="s">
        <v>68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26" ht="15.75" thickBot="1" x14ac:dyDescent="0.3"/>
    <row r="5" spans="1:26" ht="49.5" customHeight="1" thickBot="1" x14ac:dyDescent="0.3">
      <c r="A5" s="206" t="s">
        <v>37</v>
      </c>
      <c r="B5" s="206" t="s">
        <v>38</v>
      </c>
      <c r="C5" s="208" t="s">
        <v>39</v>
      </c>
      <c r="D5" s="209"/>
      <c r="E5" s="210"/>
    </row>
    <row r="6" spans="1:26" ht="15.75" thickBot="1" x14ac:dyDescent="0.3">
      <c r="A6" s="207"/>
      <c r="B6" s="207"/>
      <c r="C6" s="145" t="s">
        <v>41</v>
      </c>
      <c r="D6" s="146" t="s">
        <v>42</v>
      </c>
      <c r="E6" s="145" t="s">
        <v>40</v>
      </c>
    </row>
    <row r="7" spans="1:26" ht="15" customHeight="1" x14ac:dyDescent="0.25">
      <c r="A7" s="141" t="s">
        <v>59</v>
      </c>
      <c r="B7" s="141"/>
      <c r="C7" s="142">
        <v>9122.4802999999993</v>
      </c>
      <c r="D7" s="143">
        <v>38.194000000000003</v>
      </c>
      <c r="E7" s="144">
        <v>10.609400000000001</v>
      </c>
      <c r="F7" s="140"/>
    </row>
    <row r="8" spans="1:26" x14ac:dyDescent="0.25">
      <c r="A8" s="150" t="s">
        <v>60</v>
      </c>
      <c r="B8" s="147" t="s">
        <v>61</v>
      </c>
      <c r="C8" s="148">
        <v>9123.4596000000001</v>
      </c>
      <c r="D8" s="149">
        <v>38.198099999999997</v>
      </c>
      <c r="E8" s="149">
        <v>10.6106</v>
      </c>
    </row>
    <row r="9" spans="1:26" x14ac:dyDescent="0.25">
      <c r="A9" s="150" t="s">
        <v>60</v>
      </c>
      <c r="B9" s="147" t="s">
        <v>62</v>
      </c>
      <c r="C9" s="148">
        <v>9122.3847999999998</v>
      </c>
      <c r="D9" s="149">
        <v>38.193600000000004</v>
      </c>
      <c r="E9" s="149">
        <v>10.609299999999999</v>
      </c>
    </row>
    <row r="10" spans="1:26" x14ac:dyDescent="0.25">
      <c r="A10" s="150" t="s">
        <v>60</v>
      </c>
      <c r="B10" s="147" t="s">
        <v>63</v>
      </c>
      <c r="C10" s="148">
        <v>9122.4087</v>
      </c>
      <c r="D10" s="149">
        <v>38.1937</v>
      </c>
      <c r="E10" s="149">
        <v>10.609400000000001</v>
      </c>
    </row>
    <row r="11" spans="1:26" x14ac:dyDescent="0.25">
      <c r="A11" s="150" t="s">
        <v>60</v>
      </c>
      <c r="B11" s="147" t="s">
        <v>64</v>
      </c>
      <c r="C11" s="148">
        <v>9122.2415000000001</v>
      </c>
      <c r="D11" s="149">
        <v>38.192999999999998</v>
      </c>
      <c r="E11" s="149">
        <v>10.6092</v>
      </c>
    </row>
    <row r="12" spans="1:26" x14ac:dyDescent="0.25">
      <c r="A12" s="150" t="s">
        <v>60</v>
      </c>
      <c r="B12" s="147" t="s">
        <v>65</v>
      </c>
      <c r="C12" s="148">
        <v>9122.4563999999991</v>
      </c>
      <c r="D12" s="149">
        <v>38.193899999999999</v>
      </c>
      <c r="E12" s="149">
        <v>10.609400000000001</v>
      </c>
    </row>
    <row r="13" spans="1:26" x14ac:dyDescent="0.25">
      <c r="A13" s="150" t="s">
        <v>60</v>
      </c>
      <c r="B13" s="147" t="s">
        <v>66</v>
      </c>
      <c r="C13" s="148">
        <v>9122.5041999999994</v>
      </c>
      <c r="D13" s="149">
        <v>38.194099999999999</v>
      </c>
      <c r="E13" s="149">
        <v>10.609500000000001</v>
      </c>
    </row>
    <row r="14" spans="1:26" x14ac:dyDescent="0.25">
      <c r="A14" s="150" t="s">
        <v>60</v>
      </c>
      <c r="B14" s="147" t="s">
        <v>67</v>
      </c>
      <c r="C14" s="148">
        <v>9122.3130999999994</v>
      </c>
      <c r="D14" s="149">
        <v>38.193300000000001</v>
      </c>
      <c r="E14" s="149">
        <v>10.609299999999999</v>
      </c>
    </row>
    <row r="15" spans="1:26" x14ac:dyDescent="0.25">
      <c r="A15" s="133"/>
      <c r="B15" s="133"/>
      <c r="C15" s="136"/>
      <c r="D15" s="134"/>
      <c r="E15" s="134"/>
    </row>
    <row r="16" spans="1:26" x14ac:dyDescent="0.25">
      <c r="A16" s="27" t="s">
        <v>70</v>
      </c>
      <c r="B16" s="28"/>
      <c r="C16" s="28" t="str">
        <f>паспорт!K46</f>
        <v>Калитюк В.Я.</v>
      </c>
      <c r="D16" s="28"/>
      <c r="E16" s="28"/>
      <c r="F16" s="28"/>
      <c r="G16" s="40">
        <v>43647</v>
      </c>
      <c r="H16" s="28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x14ac:dyDescent="0.25">
      <c r="A17" s="19" t="s">
        <v>31</v>
      </c>
      <c r="C17" s="33" t="s">
        <v>32</v>
      </c>
      <c r="E17" s="35" t="s">
        <v>33</v>
      </c>
      <c r="F17" s="30"/>
      <c r="G17" s="31" t="s">
        <v>34</v>
      </c>
      <c r="H17" s="24"/>
      <c r="I17" s="24"/>
      <c r="J17" s="24"/>
      <c r="K17" s="24"/>
      <c r="L17" s="24"/>
      <c r="M17" s="24"/>
      <c r="N17" s="26"/>
      <c r="O17" s="24"/>
      <c r="P17" s="24"/>
      <c r="Q17" s="19"/>
      <c r="R17" s="24"/>
      <c r="S17" s="24"/>
      <c r="T17" s="24"/>
      <c r="U17" s="19"/>
      <c r="V17" s="24"/>
      <c r="W17" s="24"/>
      <c r="X17" s="24"/>
      <c r="Y17" s="24"/>
      <c r="Z17" s="24"/>
    </row>
    <row r="18" spans="1:26" ht="14.45" x14ac:dyDescent="0.3">
      <c r="A18" s="27" t="s">
        <v>46</v>
      </c>
      <c r="B18" s="28"/>
      <c r="C18" s="28" t="s">
        <v>47</v>
      </c>
      <c r="D18" s="34"/>
      <c r="E18" s="36"/>
      <c r="F18" s="37"/>
      <c r="G18" s="40">
        <v>43647</v>
      </c>
      <c r="H18" s="28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x14ac:dyDescent="0.25">
      <c r="A19" s="19" t="s">
        <v>35</v>
      </c>
      <c r="C19" s="33" t="s">
        <v>32</v>
      </c>
      <c r="E19" s="35" t="s">
        <v>33</v>
      </c>
      <c r="F19" s="30"/>
      <c r="G19" s="31" t="s">
        <v>34</v>
      </c>
      <c r="H19" s="24"/>
      <c r="I19" s="24"/>
      <c r="J19" s="24"/>
      <c r="K19" s="24"/>
      <c r="L19" s="24"/>
      <c r="M19" s="24"/>
      <c r="N19" s="19"/>
      <c r="O19" s="24"/>
      <c r="P19" s="24"/>
      <c r="Q19" s="19"/>
      <c r="R19" s="24"/>
      <c r="S19" s="24"/>
      <c r="T19" s="24"/>
      <c r="U19" s="19"/>
      <c r="V19" s="24"/>
      <c r="W19" s="24"/>
      <c r="X19" s="24"/>
      <c r="Y19" s="24"/>
      <c r="Z19" s="24"/>
    </row>
    <row r="20" spans="1:26" ht="14.45" x14ac:dyDescent="0.3">
      <c r="A20" s="27" t="s">
        <v>44</v>
      </c>
      <c r="B20" s="28"/>
      <c r="C20" s="28" t="s">
        <v>45</v>
      </c>
      <c r="D20" s="34"/>
      <c r="E20" s="36"/>
      <c r="F20" s="38"/>
      <c r="G20" s="40">
        <v>43647</v>
      </c>
      <c r="H20" s="32"/>
    </row>
    <row r="21" spans="1:26" x14ac:dyDescent="0.25">
      <c r="A21" s="19" t="s">
        <v>36</v>
      </c>
      <c r="C21" s="33" t="s">
        <v>32</v>
      </c>
      <c r="E21" s="35" t="s">
        <v>33</v>
      </c>
      <c r="F21" s="30"/>
      <c r="G21" s="31" t="s">
        <v>34</v>
      </c>
    </row>
  </sheetData>
  <mergeCells count="4">
    <mergeCell ref="A2:B2"/>
    <mergeCell ref="A5:A6"/>
    <mergeCell ref="B5:B6"/>
    <mergeCell ref="C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паспорт</vt:lpstr>
      <vt:lpstr>додаток</vt:lpstr>
      <vt:lpstr>паспорт!Print_Area</vt:lpstr>
      <vt:lpstr>паспорт!Область_печати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Бугера Татьяна Александровна</cp:lastModifiedBy>
  <cp:lastPrinted>2017-06-01T13:47:31Z</cp:lastPrinted>
  <dcterms:created xsi:type="dcterms:W3CDTF">2017-03-02T08:26:11Z</dcterms:created>
  <dcterms:modified xsi:type="dcterms:W3CDTF">2019-07-01T06:15:06Z</dcterms:modified>
</cp:coreProperties>
</file>