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externalReferences>
    <externalReference r:id="rId3"/>
  </externalReference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R46" i="1" l="1"/>
  <c r="R50" i="1" s="1"/>
  <c r="R48" i="1" l="1"/>
</calcChain>
</file>

<file path=xl/sharedStrings.xml><?xml version="1.0" encoding="utf-8"?>
<sst xmlns="http://schemas.openxmlformats.org/spreadsheetml/2006/main" count="103" uniqueCount="73">
  <si>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</si>
  <si>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</si>
  <si>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</si>
  <si>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</si>
  <si>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</si>
  <si>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</si>
  <si>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</si>
  <si>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</si>
  <si>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</si>
  <si>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</si>
  <si>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</si>
  <si>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</si>
  <si>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</si>
  <si>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</si>
  <si>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</si>
  <si>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</si>
  <si>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</si>
  <si>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</si>
  <si>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</si>
  <si>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</si>
  <si>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</si>
  <si>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</si>
  <si>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</si>
  <si>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</si>
  <si>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</si>
  <si>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</si>
  <si>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</si>
  <si>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</si>
  <si>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</si>
  <si>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</si>
  <si>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</si>
  <si>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</si>
  <si>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</si>
  <si>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</si>
  <si>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</si>
  <si>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</si>
  <si>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</si>
  <si>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</si>
  <si>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</si>
  <si>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</si>
  <si>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</si>
  <si>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</si>
  <si>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АТ "Укртрансгаз"</t>
  </si>
  <si>
    <t>Начальник служби ГВ і М</t>
  </si>
  <si>
    <t>Власов Д.І.</t>
  </si>
  <si>
    <t>Завідувач ВХАЛ</t>
  </si>
  <si>
    <t>Савченко О.М.</t>
  </si>
  <si>
    <t>Начальник Бердичівського ЛВУ МГ</t>
  </si>
  <si>
    <t>Лохман В.В.</t>
  </si>
  <si>
    <t>Свідоцтво № 033/14 чинне до 12.03.2019 р.</t>
  </si>
  <si>
    <t>за період з 01.05.2018р. по 31.05.2018р.</t>
  </si>
  <si>
    <t>по газопроводу "Київ-Захід України 1" (КЗУ-1)</t>
  </si>
  <si>
    <t>Вимірювальна хіміко-аналітична лабораторія</t>
  </si>
  <si>
    <t>Бердичівське ЛВУМГ</t>
  </si>
  <si>
    <t>Філія "УМГ "КИЇВТРАНСГАЗ"</t>
  </si>
  <si>
    <t>переданого Бердичівським ЛВУМГ та прийнятого ПАТ "Житомиргаз"</t>
  </si>
  <si>
    <t>ПАСПОРТ ФІЗИКО-ХІМІЧНИХ ПОКАЗНИКІВ ПРИРОДНОГО ГАЗУ  №1</t>
  </si>
  <si>
    <t>Маршрут №1</t>
  </si>
  <si>
    <t>Житомирська</t>
  </si>
  <si>
    <t>ГРС Верхівня</t>
  </si>
  <si>
    <t>ГРС Квітневе</t>
  </si>
  <si>
    <t>ГРС Крилівка</t>
  </si>
  <si>
    <t>ГРС Ружин</t>
  </si>
  <si>
    <t>ГРС Чорнорудка</t>
  </si>
  <si>
    <t>Керівник підрозділу підприємства, якому підпорядкована лабораторія</t>
  </si>
  <si>
    <t xml:space="preserve">Завідувач ВХАЛ </t>
  </si>
  <si>
    <t>Лабораторія, де здійснювались аналізи газу</t>
  </si>
  <si>
    <t>Начальник служби ГВ та М</t>
  </si>
  <si>
    <t>Метрологічна служба, яка вимірює обсяги газу</t>
  </si>
  <si>
    <t>˂0,006</t>
  </si>
  <si>
    <t>˂0,002</t>
  </si>
  <si>
    <t>відс.</t>
  </si>
  <si>
    <r>
      <t xml:space="preserve">Додаток до Паспорту фізико-хімічних показників природного газу. </t>
    </r>
    <r>
      <rPr>
        <b/>
        <sz val="11"/>
        <rFont val="Arial"/>
        <family val="2"/>
        <charset val="204"/>
      </rPr>
      <t>Маршрут №1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</si>
</sst>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0.0"/>
    <numFmt numFmtId="167" formatCode="dd/mm/yyyy\ \р/"/>
    <numFmt numFmtId="168" formatCode="dd/mm/yy;@"/>
    <numFmt numFmtId="169" formatCode="dd\.mm\.yyyy;@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32">
    <xf numFmtId="0" fontId="0" fillId="0" borderId="0" xfId="0"/>
    <xf numFmtId="0" fontId="0" fillId="0" borderId="0" xfId="0"/>
    <xf numFmtId="0" fontId="15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2" fontId="18" fillId="0" borderId="0" xfId="0" applyNumberFormat="1" applyFont="1" applyFill="1" applyProtection="1"/>
    <xf numFmtId="2" fontId="14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4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1" fillId="0" borderId="9" xfId="0" applyFont="1" applyFill="1" applyBorder="1" applyAlignment="1" applyProtection="1">
      <alignment horizontal="right" vertical="top"/>
      <protection locked="0"/>
    </xf>
    <xf numFmtId="0" fontId="0" fillId="0" borderId="0" xfId="0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4" fontId="13" fillId="2" borderId="58" xfId="0" applyNumberFormat="1" applyFont="1" applyFill="1" applyBorder="1" applyAlignment="1">
      <alignment horizontal="center" vertical="center" wrapText="1"/>
    </xf>
    <xf numFmtId="4" fontId="13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1" fillId="0" borderId="0" xfId="0" applyFont="1" applyFill="1" applyBorder="1" applyProtection="1">
      <protection locked="0"/>
    </xf>
    <xf numFmtId="0" fontId="19" fillId="0" borderId="0" xfId="0" applyFont="1" applyFill="1" applyBorder="1"/>
    <xf numFmtId="168" fontId="21" fillId="0" borderId="0" xfId="1" applyNumberFormat="1" applyFont="1" applyBorder="1" applyAlignment="1">
      <alignment horizontal="right" vertical="center" wrapText="1"/>
    </xf>
    <xf numFmtId="0" fontId="22" fillId="0" borderId="9" xfId="1" applyFont="1" applyBorder="1" applyAlignment="1" applyProtection="1">
      <alignment vertical="center"/>
      <protection locked="0"/>
    </xf>
    <xf numFmtId="0" fontId="22" fillId="0" borderId="9" xfId="1" applyFont="1" applyBorder="1" applyProtection="1">
      <protection locked="0"/>
    </xf>
    <xf numFmtId="168" fontId="12" fillId="0" borderId="9" xfId="1" applyNumberFormat="1" applyFont="1" applyBorder="1" applyAlignment="1">
      <alignment vertical="center" wrapText="1"/>
    </xf>
    <xf numFmtId="168" fontId="24" fillId="0" borderId="0" xfId="1" applyNumberFormat="1" applyFont="1" applyFill="1" applyBorder="1" applyAlignment="1">
      <alignment horizontal="right" vertical="center" wrapText="1"/>
    </xf>
    <xf numFmtId="165" fontId="25" fillId="0" borderId="0" xfId="1" applyNumberFormat="1" applyFont="1" applyFill="1" applyBorder="1" applyAlignment="1">
      <alignment horizontal="right" vertical="center"/>
    </xf>
    <xf numFmtId="165" fontId="25" fillId="0" borderId="0" xfId="1" applyNumberFormat="1" applyFont="1" applyBorder="1" applyAlignment="1">
      <alignment horizontal="right" vertical="center"/>
    </xf>
    <xf numFmtId="0" fontId="20" fillId="0" borderId="0" xfId="1"/>
    <xf numFmtId="0" fontId="26" fillId="0" borderId="0" xfId="1" applyFont="1" applyBorder="1"/>
    <xf numFmtId="0" fontId="27" fillId="0" borderId="0" xfId="1" applyFont="1" applyBorder="1" applyAlignment="1" applyProtection="1">
      <alignment vertical="center"/>
      <protection locked="0"/>
    </xf>
    <xf numFmtId="0" fontId="28" fillId="0" borderId="0" xfId="1" applyFont="1" applyBorder="1"/>
    <xf numFmtId="0" fontId="28" fillId="0" borderId="0" xfId="1" applyFont="1" applyBorder="1" applyProtection="1">
      <protection locked="0"/>
    </xf>
    <xf numFmtId="0" fontId="27" fillId="0" borderId="0" xfId="1" applyFont="1" applyBorder="1" applyProtection="1">
      <protection locked="0"/>
    </xf>
    <xf numFmtId="0" fontId="27" fillId="0" borderId="0" xfId="1" applyFont="1" applyBorder="1"/>
    <xf numFmtId="168" fontId="24" fillId="0" borderId="0" xfId="1" applyNumberFormat="1" applyFont="1" applyBorder="1" applyAlignment="1">
      <alignment horizontal="right" vertical="center" wrapText="1"/>
    </xf>
    <xf numFmtId="0" fontId="26" fillId="0" borderId="0" xfId="1" applyFont="1" applyBorder="1" applyProtection="1">
      <protection locked="0"/>
    </xf>
    <xf numFmtId="0" fontId="26" fillId="3" borderId="22" xfId="1" applyFont="1" applyFill="1" applyBorder="1" applyAlignment="1" applyProtection="1">
      <alignment horizontal="center" vertical="center" wrapText="1"/>
      <protection locked="0"/>
    </xf>
    <xf numFmtId="0" fontId="26" fillId="3" borderId="5" xfId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14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right" vertical="center" wrapText="1"/>
    </xf>
    <xf numFmtId="2" fontId="13" fillId="0" borderId="59" xfId="0" applyNumberFormat="1" applyFont="1" applyFill="1" applyBorder="1" applyAlignment="1">
      <alignment horizontal="right" vertical="center" wrapText="1"/>
    </xf>
    <xf numFmtId="2" fontId="13" fillId="0" borderId="15" xfId="0" applyNumberFormat="1" applyFont="1" applyFill="1" applyBorder="1" applyAlignment="1">
      <alignment horizontal="right" vertical="center" wrapText="1"/>
    </xf>
    <xf numFmtId="0" fontId="27" fillId="0" borderId="60" xfId="1" applyFont="1" applyBorder="1" applyAlignment="1" applyProtection="1">
      <alignment horizontal="center" vertical="center"/>
      <protection locked="0"/>
    </xf>
    <xf numFmtId="168" fontId="12" fillId="0" borderId="9" xfId="1" applyNumberFormat="1" applyFont="1" applyBorder="1" applyAlignment="1">
      <alignment horizontal="center" vertical="center" wrapText="1"/>
    </xf>
    <xf numFmtId="169" fontId="23" fillId="0" borderId="9" xfId="1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5" fillId="0" borderId="46" xfId="0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30" fillId="0" borderId="6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8/05%20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 (2)"/>
      <sheetName val="Сол.кисл"/>
      <sheetName val="СПИРТ(3)"/>
      <sheetName val=" розрахунок"/>
      <sheetName val="Добові"/>
      <sheetName val="T.t.ros(ГРС)"/>
      <sheetName val="T.t.ros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"/>
      <sheetName val="1"/>
      <sheetName val="2"/>
      <sheetName val="3"/>
      <sheetName val="4"/>
      <sheetName val="5"/>
      <sheetName val="Добові (2)"/>
      <sheetName val="додаток1 до маршруту 1"/>
      <sheetName val="додаток1 до маршруту 2"/>
      <sheetName val="додаток1 до маршруту 3"/>
      <sheetName val="додаток1 до маршруту 4"/>
      <sheetName val="додаток1 до маршруту 5"/>
      <sheetName val="ОЛИВА(2)"/>
      <sheetName val="НОВА"/>
      <sheetName val="ТО-2"/>
      <sheetName val="ТО-3"/>
      <sheetName val="план робіт"/>
      <sheetName val="бланк роси"/>
      <sheetName val="пал.газ КС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>
            <v>43252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view="pageBreakPreview" topLeftCell="G1" zoomScale="91" zoomScaleNormal="66" zoomScaleSheetLayoutView="91" workbookViewId="0">
      <selection activeCell="Z1" sqref="Z1:AB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0" ht="15.75" x14ac:dyDescent="0.25">
      <c r="A1" s="118" t="s">
        <v>42</v>
      </c>
      <c r="B1" s="2"/>
      <c r="C1" s="2"/>
      <c r="D1" s="2"/>
      <c r="E1" s="21"/>
      <c r="F1" s="21"/>
      <c r="G1" s="193" t="s">
        <v>56</v>
      </c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75" t="s">
        <v>57</v>
      </c>
      <c r="AA1" s="175"/>
      <c r="AB1" s="175"/>
      <c r="AC1" s="1"/>
      <c r="AD1" s="1"/>
    </row>
    <row r="2" spans="1:30" ht="22.5" customHeight="1" x14ac:dyDescent="0.25">
      <c r="A2" s="110" t="s">
        <v>54</v>
      </c>
      <c r="B2" s="2"/>
      <c r="C2" s="3"/>
      <c r="D2" s="2"/>
      <c r="E2" s="4"/>
      <c r="F2" s="5"/>
      <c r="G2" s="184" t="s">
        <v>55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8"/>
      <c r="AA2" s="8"/>
      <c r="AB2" s="94"/>
      <c r="AC2" s="1"/>
      <c r="AD2" s="1"/>
    </row>
    <row r="3" spans="1:30" ht="15.75" x14ac:dyDescent="0.25">
      <c r="A3" s="98" t="s">
        <v>53</v>
      </c>
      <c r="B3" s="6"/>
      <c r="C3" s="7"/>
      <c r="D3" s="6"/>
      <c r="E3" s="6"/>
      <c r="F3" s="2"/>
      <c r="G3" s="94"/>
      <c r="H3" s="94"/>
      <c r="I3" s="94"/>
      <c r="J3" s="94"/>
      <c r="K3" s="94"/>
      <c r="L3" s="94"/>
      <c r="M3" s="172"/>
      <c r="N3" s="172"/>
      <c r="O3" s="172"/>
      <c r="P3" s="172"/>
      <c r="Q3" s="172"/>
      <c r="R3" s="172"/>
      <c r="S3" s="172"/>
      <c r="T3" s="94"/>
      <c r="U3" s="94"/>
      <c r="V3" s="94"/>
      <c r="W3" s="94"/>
      <c r="X3" s="94"/>
      <c r="Y3" s="94"/>
      <c r="Z3" s="94"/>
      <c r="AA3" s="94"/>
      <c r="AB3" s="94"/>
      <c r="AC3" s="1"/>
      <c r="AD3" s="1"/>
    </row>
    <row r="4" spans="1:30" ht="15.75" x14ac:dyDescent="0.25">
      <c r="A4" s="97" t="s">
        <v>52</v>
      </c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5"/>
      <c r="AC4" s="1"/>
      <c r="AD4" s="1"/>
    </row>
    <row r="5" spans="1:30" ht="15.75" x14ac:dyDescent="0.25">
      <c r="A5" s="97"/>
      <c r="B5" s="6"/>
      <c r="C5" s="6"/>
      <c r="D5" s="194" t="s">
        <v>51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09"/>
      <c r="AC5" s="1"/>
      <c r="AD5" s="1"/>
    </row>
    <row r="6" spans="1:30" ht="16.5" thickBot="1" x14ac:dyDescent="0.3">
      <c r="A6" s="117" t="s">
        <v>49</v>
      </c>
      <c r="B6" s="6"/>
      <c r="C6" s="6"/>
      <c r="D6" s="6"/>
      <c r="E6" s="6"/>
      <c r="F6" s="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9" t="s">
        <v>50</v>
      </c>
      <c r="W6" s="96"/>
      <c r="X6" s="96"/>
      <c r="Y6" s="96"/>
      <c r="Z6" s="96"/>
      <c r="AA6" s="96"/>
      <c r="AB6" s="96"/>
      <c r="AC6" s="1"/>
      <c r="AD6" s="1"/>
    </row>
    <row r="7" spans="1:30" ht="15.75" thickBot="1" x14ac:dyDescent="0.3">
      <c r="A7" s="216" t="s">
        <v>0</v>
      </c>
      <c r="B7" s="181" t="s">
        <v>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181" t="s">
        <v>2</v>
      </c>
      <c r="O7" s="182"/>
      <c r="P7" s="182"/>
      <c r="Q7" s="182"/>
      <c r="R7" s="182"/>
      <c r="S7" s="182"/>
      <c r="T7" s="182"/>
      <c r="U7" s="182"/>
      <c r="V7" s="182"/>
      <c r="W7" s="182"/>
      <c r="X7" s="219" t="s">
        <v>3</v>
      </c>
      <c r="Y7" s="206" t="s">
        <v>4</v>
      </c>
      <c r="Z7" s="203" t="s">
        <v>5</v>
      </c>
      <c r="AA7" s="203" t="s">
        <v>6</v>
      </c>
      <c r="AB7" s="200" t="s">
        <v>7</v>
      </c>
      <c r="AC7" s="1"/>
      <c r="AD7" s="1"/>
    </row>
    <row r="8" spans="1:30" ht="15.75" thickBot="1" x14ac:dyDescent="0.3">
      <c r="A8" s="217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2"/>
      <c r="N8" s="216" t="s">
        <v>8</v>
      </c>
      <c r="O8" s="187" t="s">
        <v>9</v>
      </c>
      <c r="P8" s="188"/>
      <c r="Q8" s="188"/>
      <c r="R8" s="188"/>
      <c r="S8" s="188"/>
      <c r="T8" s="188"/>
      <c r="U8" s="188"/>
      <c r="V8" s="188"/>
      <c r="W8" s="189"/>
      <c r="X8" s="220"/>
      <c r="Y8" s="207"/>
      <c r="Z8" s="204"/>
      <c r="AA8" s="204"/>
      <c r="AB8" s="201"/>
      <c r="AC8" s="1"/>
      <c r="AD8" s="1"/>
    </row>
    <row r="9" spans="1:30" ht="15.75" thickBot="1" x14ac:dyDescent="0.3">
      <c r="A9" s="217"/>
      <c r="B9" s="222" t="s">
        <v>10</v>
      </c>
      <c r="C9" s="185" t="s">
        <v>11</v>
      </c>
      <c r="D9" s="185" t="s">
        <v>12</v>
      </c>
      <c r="E9" s="185" t="s">
        <v>13</v>
      </c>
      <c r="F9" s="185" t="s">
        <v>14</v>
      </c>
      <c r="G9" s="185" t="s">
        <v>15</v>
      </c>
      <c r="H9" s="185" t="s">
        <v>16</v>
      </c>
      <c r="I9" s="185" t="s">
        <v>17</v>
      </c>
      <c r="J9" s="185" t="s">
        <v>18</v>
      </c>
      <c r="K9" s="185" t="s">
        <v>19</v>
      </c>
      <c r="L9" s="185" t="s">
        <v>20</v>
      </c>
      <c r="M9" s="176" t="s">
        <v>21</v>
      </c>
      <c r="N9" s="217"/>
      <c r="O9" s="178" t="s">
        <v>22</v>
      </c>
      <c r="P9" s="179"/>
      <c r="Q9" s="180"/>
      <c r="R9" s="181" t="s">
        <v>23</v>
      </c>
      <c r="S9" s="182"/>
      <c r="T9" s="183"/>
      <c r="U9" s="178" t="s">
        <v>24</v>
      </c>
      <c r="V9" s="179"/>
      <c r="W9" s="180"/>
      <c r="X9" s="220"/>
      <c r="Y9" s="207"/>
      <c r="Z9" s="204"/>
      <c r="AA9" s="204"/>
      <c r="AB9" s="201"/>
      <c r="AC9" s="1"/>
      <c r="AD9" s="1"/>
    </row>
    <row r="10" spans="1:30" ht="107.25" customHeight="1" thickBot="1" x14ac:dyDescent="0.3">
      <c r="A10" s="218"/>
      <c r="B10" s="223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77"/>
      <c r="N10" s="218"/>
      <c r="O10" s="19" t="s">
        <v>25</v>
      </c>
      <c r="P10" s="18" t="s">
        <v>26</v>
      </c>
      <c r="Q10" s="17" t="s">
        <v>27</v>
      </c>
      <c r="R10" s="9" t="s">
        <v>25</v>
      </c>
      <c r="S10" s="10" t="s">
        <v>26</v>
      </c>
      <c r="T10" s="11" t="s">
        <v>27</v>
      </c>
      <c r="U10" s="12" t="s">
        <v>25</v>
      </c>
      <c r="V10" s="10" t="s">
        <v>26</v>
      </c>
      <c r="W10" s="11" t="s">
        <v>27</v>
      </c>
      <c r="X10" s="221"/>
      <c r="Y10" s="208"/>
      <c r="Z10" s="205"/>
      <c r="AA10" s="205"/>
      <c r="AB10" s="202"/>
      <c r="AC10" s="1"/>
      <c r="AD10" s="1"/>
    </row>
    <row r="11" spans="1:30" ht="15.75" x14ac:dyDescent="0.25">
      <c r="A11" s="34">
        <v>1</v>
      </c>
      <c r="B11" s="35">
        <v>92.330399999999997</v>
      </c>
      <c r="C11" s="36">
        <v>3.8136000000000001</v>
      </c>
      <c r="D11" s="36">
        <v>0.94350000000000001</v>
      </c>
      <c r="E11" s="36">
        <v>0.1178</v>
      </c>
      <c r="F11" s="36">
        <v>0.15609999999999999</v>
      </c>
      <c r="G11" s="36">
        <v>2.7000000000000001E-3</v>
      </c>
      <c r="H11" s="36">
        <v>3.4299999999999997E-2</v>
      </c>
      <c r="I11" s="36">
        <v>2.8500000000000001E-2</v>
      </c>
      <c r="J11" s="36">
        <v>5.8999999999999997E-2</v>
      </c>
      <c r="K11" s="36">
        <v>5.0000000000000001E-3</v>
      </c>
      <c r="L11" s="36">
        <v>1.2670999999999999</v>
      </c>
      <c r="M11" s="37">
        <v>1.2419</v>
      </c>
      <c r="N11" s="38">
        <v>0.73060000000000003</v>
      </c>
      <c r="O11" s="39">
        <v>8224.4436000000005</v>
      </c>
      <c r="P11" s="42">
        <v>34.434100000000001</v>
      </c>
      <c r="Q11" s="40">
        <v>9.5649999999999995</v>
      </c>
      <c r="R11" s="41">
        <v>9109.3914999999997</v>
      </c>
      <c r="S11" s="42">
        <v>38.139200000000002</v>
      </c>
      <c r="T11" s="108">
        <v>10.594200000000001</v>
      </c>
      <c r="U11" s="43">
        <v>11696.3076</v>
      </c>
      <c r="V11" s="44">
        <v>48.970100000000002</v>
      </c>
      <c r="W11" s="45">
        <v>13.6028</v>
      </c>
      <c r="X11" s="46">
        <v>-14.5</v>
      </c>
      <c r="Y11" s="47">
        <v>-10.199999999999999</v>
      </c>
      <c r="Z11" s="100"/>
      <c r="AA11" s="100"/>
      <c r="AB11" s="29"/>
      <c r="AC11" s="13"/>
      <c r="AD11" s="13"/>
    </row>
    <row r="12" spans="1:30" ht="15.75" x14ac:dyDescent="0.25">
      <c r="A12" s="48">
        <v>2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137">
        <v>8224.4436000000005</v>
      </c>
      <c r="P12" s="138">
        <v>34.434100000000001</v>
      </c>
      <c r="Q12" s="139">
        <v>9.5649999999999995</v>
      </c>
      <c r="R12" s="140">
        <v>9109.3914999999997</v>
      </c>
      <c r="S12" s="138">
        <v>38.139200000000002</v>
      </c>
      <c r="T12" s="141">
        <v>10.594200000000001</v>
      </c>
      <c r="U12" s="142">
        <v>11696.3076</v>
      </c>
      <c r="V12" s="143">
        <v>48.970100000000002</v>
      </c>
      <c r="W12" s="141">
        <v>13.6028</v>
      </c>
      <c r="X12" s="57"/>
      <c r="Y12" s="58"/>
      <c r="Z12" s="101"/>
      <c r="AA12" s="101"/>
      <c r="AB12" s="30"/>
      <c r="AC12" s="13"/>
      <c r="AD12" s="13"/>
    </row>
    <row r="13" spans="1:30" ht="15.75" x14ac:dyDescent="0.25">
      <c r="A13" s="48">
        <v>3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2"/>
      <c r="O13" s="137">
        <v>8224.4436000000005</v>
      </c>
      <c r="P13" s="138">
        <v>34.434100000000001</v>
      </c>
      <c r="Q13" s="139">
        <v>9.5649999999999995</v>
      </c>
      <c r="R13" s="140">
        <v>9109.3914999999997</v>
      </c>
      <c r="S13" s="138">
        <v>38.139200000000002</v>
      </c>
      <c r="T13" s="141">
        <v>10.594200000000001</v>
      </c>
      <c r="U13" s="144">
        <v>11696.3076</v>
      </c>
      <c r="V13" s="145">
        <v>48.970100000000002</v>
      </c>
      <c r="W13" s="141">
        <v>13.6028</v>
      </c>
      <c r="X13" s="65"/>
      <c r="Y13" s="58"/>
      <c r="Z13" s="101"/>
      <c r="AA13" s="101"/>
      <c r="AB13" s="30"/>
      <c r="AC13" s="14"/>
      <c r="AD13" s="14"/>
    </row>
    <row r="14" spans="1:30" ht="15.75" x14ac:dyDescent="0.25">
      <c r="A14" s="48">
        <v>4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2"/>
      <c r="O14" s="137">
        <v>8224.4436000000005</v>
      </c>
      <c r="P14" s="138">
        <v>34.434100000000001</v>
      </c>
      <c r="Q14" s="139">
        <v>9.5649999999999995</v>
      </c>
      <c r="R14" s="140">
        <v>9109.3914999999997</v>
      </c>
      <c r="S14" s="138">
        <v>38.139200000000002</v>
      </c>
      <c r="T14" s="141">
        <v>10.594200000000001</v>
      </c>
      <c r="U14" s="144">
        <v>11696.3076</v>
      </c>
      <c r="V14" s="145">
        <v>48.970100000000002</v>
      </c>
      <c r="W14" s="141">
        <v>13.6028</v>
      </c>
      <c r="X14" s="65"/>
      <c r="Y14" s="58"/>
      <c r="Z14" s="101"/>
      <c r="AA14" s="101"/>
      <c r="AB14" s="30"/>
      <c r="AC14" s="13"/>
      <c r="AD14" s="13"/>
    </row>
    <row r="15" spans="1:30" ht="15.75" x14ac:dyDescent="0.25">
      <c r="A15" s="66">
        <v>5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70"/>
      <c r="O15" s="137">
        <v>8224.4436000000005</v>
      </c>
      <c r="P15" s="138">
        <v>34.434100000000001</v>
      </c>
      <c r="Q15" s="139">
        <v>9.5649999999999995</v>
      </c>
      <c r="R15" s="140">
        <v>9109.3914999999997</v>
      </c>
      <c r="S15" s="138">
        <v>38.139200000000002</v>
      </c>
      <c r="T15" s="141">
        <v>10.594200000000001</v>
      </c>
      <c r="U15" s="146">
        <v>11696.3076</v>
      </c>
      <c r="V15" s="147">
        <v>48.970100000000002</v>
      </c>
      <c r="W15" s="141">
        <v>13.6028</v>
      </c>
      <c r="X15" s="73"/>
      <c r="Y15" s="47"/>
      <c r="Z15" s="100"/>
      <c r="AA15" s="100"/>
      <c r="AB15" s="29"/>
      <c r="AC15" s="13"/>
      <c r="AD15" s="13"/>
    </row>
    <row r="16" spans="1:30" ht="15.75" x14ac:dyDescent="0.25">
      <c r="A16" s="48">
        <v>6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2"/>
      <c r="O16" s="137">
        <v>8224.4436000000005</v>
      </c>
      <c r="P16" s="138">
        <v>34.434100000000001</v>
      </c>
      <c r="Q16" s="139">
        <v>9.5649999999999995</v>
      </c>
      <c r="R16" s="140">
        <v>9109.3914999999997</v>
      </c>
      <c r="S16" s="138">
        <v>38.139200000000002</v>
      </c>
      <c r="T16" s="141">
        <v>10.594200000000001</v>
      </c>
      <c r="U16" s="144">
        <v>11696.3076</v>
      </c>
      <c r="V16" s="145">
        <v>48.970100000000002</v>
      </c>
      <c r="W16" s="141">
        <v>13.6028</v>
      </c>
      <c r="X16" s="65"/>
      <c r="Y16" s="58"/>
      <c r="Z16" s="101"/>
      <c r="AA16" s="101"/>
      <c r="AB16" s="30"/>
      <c r="AC16" s="13"/>
      <c r="AD16" s="13"/>
    </row>
    <row r="17" spans="1:30" ht="15.75" x14ac:dyDescent="0.25">
      <c r="A17" s="66">
        <v>7</v>
      </c>
      <c r="B17" s="67">
        <v>92.277799999999999</v>
      </c>
      <c r="C17" s="68">
        <v>3.8142</v>
      </c>
      <c r="D17" s="68">
        <v>0.98080000000000001</v>
      </c>
      <c r="E17" s="68">
        <v>0.1232</v>
      </c>
      <c r="F17" s="68">
        <v>0.16450000000000001</v>
      </c>
      <c r="G17" s="68">
        <v>2.8999999999999998E-3</v>
      </c>
      <c r="H17" s="68">
        <v>3.5999999999999997E-2</v>
      </c>
      <c r="I17" s="68">
        <v>3.1899999999999998E-2</v>
      </c>
      <c r="J17" s="68">
        <v>6.88E-2</v>
      </c>
      <c r="K17" s="68">
        <v>5.7000000000000002E-3</v>
      </c>
      <c r="L17" s="68">
        <v>1.3231999999999999</v>
      </c>
      <c r="M17" s="69">
        <v>1.1709000000000001</v>
      </c>
      <c r="N17" s="70">
        <v>0.73109999999999997</v>
      </c>
      <c r="O17" s="53">
        <v>8237.1023999999998</v>
      </c>
      <c r="P17" s="54">
        <v>34.487099999999998</v>
      </c>
      <c r="Q17" s="55">
        <v>9.5798000000000005</v>
      </c>
      <c r="R17" s="56">
        <v>9123.0058000000008</v>
      </c>
      <c r="S17" s="54">
        <v>38.196199999999997</v>
      </c>
      <c r="T17" s="45">
        <v>10.610099999999999</v>
      </c>
      <c r="U17" s="71">
        <v>11709.3964</v>
      </c>
      <c r="V17" s="72">
        <v>49.024900000000002</v>
      </c>
      <c r="W17" s="45">
        <v>13.618</v>
      </c>
      <c r="X17" s="73">
        <v>-11.9</v>
      </c>
      <c r="Y17" s="47">
        <v>-7.5</v>
      </c>
      <c r="Z17" s="100"/>
      <c r="AA17" s="100"/>
      <c r="AB17" s="29"/>
      <c r="AC17" s="13"/>
      <c r="AD17" s="13"/>
    </row>
    <row r="18" spans="1:30" ht="15.75" x14ac:dyDescent="0.25">
      <c r="A18" s="48">
        <v>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137">
        <v>8237.1023999999998</v>
      </c>
      <c r="P18" s="148">
        <v>34.487099999999998</v>
      </c>
      <c r="Q18" s="139">
        <v>9.5798000000000005</v>
      </c>
      <c r="R18" s="140">
        <v>9123.0058000000008</v>
      </c>
      <c r="S18" s="148">
        <v>38.196199999999997</v>
      </c>
      <c r="T18" s="141">
        <v>10.610099999999999</v>
      </c>
      <c r="U18" s="142">
        <v>11709.3964</v>
      </c>
      <c r="V18" s="143">
        <v>49.024900000000002</v>
      </c>
      <c r="W18" s="141">
        <v>13.618</v>
      </c>
      <c r="X18" s="65"/>
      <c r="Y18" s="58"/>
      <c r="Z18" s="101"/>
      <c r="AA18" s="101"/>
      <c r="AB18" s="30"/>
      <c r="AC18" s="13"/>
      <c r="AD18" s="13"/>
    </row>
    <row r="19" spans="1:30" ht="15.75" x14ac:dyDescent="0.25">
      <c r="A19" s="48">
        <v>9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137">
        <v>8237.1023999999998</v>
      </c>
      <c r="P19" s="148">
        <v>34.487099999999998</v>
      </c>
      <c r="Q19" s="139">
        <v>9.5798000000000005</v>
      </c>
      <c r="R19" s="140">
        <v>9123.0058000000008</v>
      </c>
      <c r="S19" s="148">
        <v>38.196199999999997</v>
      </c>
      <c r="T19" s="141">
        <v>10.610099999999999</v>
      </c>
      <c r="U19" s="142">
        <v>11709.3964</v>
      </c>
      <c r="V19" s="143">
        <v>49.024900000000002</v>
      </c>
      <c r="W19" s="141">
        <v>13.618</v>
      </c>
      <c r="X19" s="65"/>
      <c r="Y19" s="58"/>
      <c r="Z19" s="101"/>
      <c r="AA19" s="101"/>
      <c r="AB19" s="30"/>
      <c r="AC19" s="14"/>
      <c r="AD19" s="14"/>
    </row>
    <row r="20" spans="1:30" ht="15.75" x14ac:dyDescent="0.25">
      <c r="A20" s="48">
        <v>10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62"/>
      <c r="O20" s="137">
        <v>8237.1023999999998</v>
      </c>
      <c r="P20" s="148">
        <v>34.487099999999998</v>
      </c>
      <c r="Q20" s="139">
        <v>9.5798000000000005</v>
      </c>
      <c r="R20" s="140">
        <v>9123.0058000000008</v>
      </c>
      <c r="S20" s="148">
        <v>38.196199999999997</v>
      </c>
      <c r="T20" s="141">
        <v>10.610099999999999</v>
      </c>
      <c r="U20" s="144">
        <v>11709.3964</v>
      </c>
      <c r="V20" s="145">
        <v>49.024900000000002</v>
      </c>
      <c r="W20" s="141">
        <v>13.618</v>
      </c>
      <c r="X20" s="65"/>
      <c r="Y20" s="58"/>
      <c r="Z20" s="101"/>
      <c r="AA20" s="101"/>
      <c r="AB20" s="30"/>
      <c r="AC20" s="14"/>
      <c r="AD20" s="14"/>
    </row>
    <row r="21" spans="1:30" ht="15.75" x14ac:dyDescent="0.25">
      <c r="A21" s="48">
        <v>11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62"/>
      <c r="O21" s="137">
        <v>8237.1023999999998</v>
      </c>
      <c r="P21" s="148">
        <v>34.487099999999998</v>
      </c>
      <c r="Q21" s="139">
        <v>9.5798000000000005</v>
      </c>
      <c r="R21" s="140">
        <v>9123.0058000000008</v>
      </c>
      <c r="S21" s="148">
        <v>38.196199999999997</v>
      </c>
      <c r="T21" s="141">
        <v>10.610099999999999</v>
      </c>
      <c r="U21" s="144">
        <v>11709.3964</v>
      </c>
      <c r="V21" s="145">
        <v>49.024900000000002</v>
      </c>
      <c r="W21" s="141">
        <v>13.618</v>
      </c>
      <c r="X21" s="65"/>
      <c r="Y21" s="58"/>
      <c r="Z21" s="101"/>
      <c r="AA21" s="101"/>
      <c r="AB21" s="30"/>
      <c r="AC21" s="14"/>
      <c r="AD21" s="14"/>
    </row>
    <row r="22" spans="1:30" ht="15.75" x14ac:dyDescent="0.25">
      <c r="A22" s="66">
        <v>12</v>
      </c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70"/>
      <c r="O22" s="137">
        <v>8237.1023999999998</v>
      </c>
      <c r="P22" s="148">
        <v>34.487099999999998</v>
      </c>
      <c r="Q22" s="139">
        <v>9.5798000000000005</v>
      </c>
      <c r="R22" s="140">
        <v>9123.0058000000008</v>
      </c>
      <c r="S22" s="148">
        <v>38.196199999999997</v>
      </c>
      <c r="T22" s="141">
        <v>10.610099999999999</v>
      </c>
      <c r="U22" s="146">
        <v>11709.3964</v>
      </c>
      <c r="V22" s="147">
        <v>49.024900000000002</v>
      </c>
      <c r="W22" s="141">
        <v>13.618</v>
      </c>
      <c r="X22" s="73"/>
      <c r="Y22" s="47"/>
      <c r="Z22" s="100"/>
      <c r="AA22" s="100"/>
      <c r="AB22" s="29"/>
      <c r="AC22" s="14"/>
      <c r="AD22" s="14"/>
    </row>
    <row r="23" spans="1:30" ht="15.75" x14ac:dyDescent="0.25">
      <c r="A23" s="48">
        <v>13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62"/>
      <c r="O23" s="137">
        <v>8237.1023999999998</v>
      </c>
      <c r="P23" s="138">
        <v>34.487099999999998</v>
      </c>
      <c r="Q23" s="139">
        <v>9.5798000000000005</v>
      </c>
      <c r="R23" s="140">
        <v>9123.0058000000008</v>
      </c>
      <c r="S23" s="138">
        <v>38.196199999999997</v>
      </c>
      <c r="T23" s="141">
        <v>10.610099999999999</v>
      </c>
      <c r="U23" s="144">
        <v>11709.3964</v>
      </c>
      <c r="V23" s="145">
        <v>49.024900000000002</v>
      </c>
      <c r="W23" s="141">
        <v>13.618</v>
      </c>
      <c r="X23" s="65"/>
      <c r="Y23" s="58"/>
      <c r="Z23" s="101"/>
      <c r="AA23" s="101"/>
      <c r="AB23" s="30"/>
      <c r="AC23" s="14"/>
      <c r="AD23" s="14"/>
    </row>
    <row r="24" spans="1:30" ht="15.75" x14ac:dyDescent="0.25">
      <c r="A24" s="66">
        <v>14</v>
      </c>
      <c r="B24" s="77">
        <v>91.056100000000001</v>
      </c>
      <c r="C24" s="78">
        <v>4.3814000000000002</v>
      </c>
      <c r="D24" s="78">
        <v>1.0744</v>
      </c>
      <c r="E24" s="78">
        <v>0.12809999999999999</v>
      </c>
      <c r="F24" s="78">
        <v>0.18310000000000001</v>
      </c>
      <c r="G24" s="78">
        <v>3.2000000000000002E-3</v>
      </c>
      <c r="H24" s="78">
        <v>4.1200000000000001E-2</v>
      </c>
      <c r="I24" s="78">
        <v>3.6600000000000001E-2</v>
      </c>
      <c r="J24" s="78">
        <v>7.9200000000000007E-2</v>
      </c>
      <c r="K24" s="78">
        <v>4.3E-3</v>
      </c>
      <c r="L24" s="78">
        <v>1.4298</v>
      </c>
      <c r="M24" s="79">
        <v>1.5826</v>
      </c>
      <c r="N24" s="70">
        <v>0.7419</v>
      </c>
      <c r="O24" s="53">
        <v>8253.1290000000008</v>
      </c>
      <c r="P24" s="54">
        <v>34.554200000000002</v>
      </c>
      <c r="Q24" s="55">
        <v>9.5983999999999998</v>
      </c>
      <c r="R24" s="56">
        <v>9138.5545999999995</v>
      </c>
      <c r="S24" s="54">
        <v>38.261299999999999</v>
      </c>
      <c r="T24" s="45">
        <v>10.6281</v>
      </c>
      <c r="U24" s="71">
        <v>11644.3109</v>
      </c>
      <c r="V24" s="72">
        <v>48.752400000000002</v>
      </c>
      <c r="W24" s="45">
        <v>13.542299999999999</v>
      </c>
      <c r="X24" s="73">
        <v>-9</v>
      </c>
      <c r="Y24" s="47">
        <v>-6.5</v>
      </c>
      <c r="Z24" s="135" t="s">
        <v>69</v>
      </c>
      <c r="AA24" s="135" t="s">
        <v>70</v>
      </c>
      <c r="AB24" s="136" t="s">
        <v>71</v>
      </c>
      <c r="AC24" s="14"/>
      <c r="AD24" s="14"/>
    </row>
    <row r="25" spans="1:30" ht="15.75" x14ac:dyDescent="0.25">
      <c r="A25" s="48">
        <v>15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62"/>
      <c r="O25" s="137">
        <v>8253.1290000000008</v>
      </c>
      <c r="P25" s="138">
        <v>34.554200000000002</v>
      </c>
      <c r="Q25" s="139">
        <v>9.5983999999999998</v>
      </c>
      <c r="R25" s="140">
        <v>9138.5545999999995</v>
      </c>
      <c r="S25" s="138">
        <v>38.261299999999999</v>
      </c>
      <c r="T25" s="141">
        <v>10.6281</v>
      </c>
      <c r="U25" s="144">
        <v>11644.3109</v>
      </c>
      <c r="V25" s="145">
        <v>48.752400000000002</v>
      </c>
      <c r="W25" s="141">
        <v>13.542299999999999</v>
      </c>
      <c r="X25" s="65"/>
      <c r="Y25" s="58"/>
      <c r="Z25" s="101"/>
      <c r="AA25" s="101"/>
      <c r="AB25" s="30"/>
      <c r="AC25" s="14"/>
      <c r="AD25" s="14"/>
    </row>
    <row r="26" spans="1:30" ht="15.75" x14ac:dyDescent="0.25">
      <c r="A26" s="48">
        <v>16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62"/>
      <c r="O26" s="137">
        <v>8253.1290000000008</v>
      </c>
      <c r="P26" s="138">
        <v>34.554200000000002</v>
      </c>
      <c r="Q26" s="139">
        <v>9.5983999999999998</v>
      </c>
      <c r="R26" s="140">
        <v>9138.5545999999995</v>
      </c>
      <c r="S26" s="138">
        <v>38.261299999999999</v>
      </c>
      <c r="T26" s="141">
        <v>10.6281</v>
      </c>
      <c r="U26" s="144">
        <v>11644.3109</v>
      </c>
      <c r="V26" s="145">
        <v>48.752400000000002</v>
      </c>
      <c r="W26" s="141">
        <v>13.542299999999999</v>
      </c>
      <c r="X26" s="65"/>
      <c r="Y26" s="58"/>
      <c r="Z26" s="101"/>
      <c r="AA26" s="101"/>
      <c r="AB26" s="30"/>
      <c r="AC26" s="14"/>
      <c r="AD26" s="14"/>
    </row>
    <row r="27" spans="1:30" ht="15.75" x14ac:dyDescent="0.25">
      <c r="A27" s="48">
        <v>17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62"/>
      <c r="O27" s="137">
        <v>8253.1290000000008</v>
      </c>
      <c r="P27" s="138">
        <v>34.554200000000002</v>
      </c>
      <c r="Q27" s="139">
        <v>9.5983999999999998</v>
      </c>
      <c r="R27" s="140">
        <v>9138.5545999999995</v>
      </c>
      <c r="S27" s="138">
        <v>38.261299999999999</v>
      </c>
      <c r="T27" s="141">
        <v>10.6281</v>
      </c>
      <c r="U27" s="144">
        <v>11644.3109</v>
      </c>
      <c r="V27" s="145">
        <v>48.752400000000002</v>
      </c>
      <c r="W27" s="141">
        <v>13.542299999999999</v>
      </c>
      <c r="X27" s="65"/>
      <c r="Y27" s="58"/>
      <c r="Z27" s="101"/>
      <c r="AA27" s="101"/>
      <c r="AB27" s="30"/>
      <c r="AC27" s="14"/>
      <c r="AD27" s="14"/>
    </row>
    <row r="28" spans="1:30" ht="15.75" x14ac:dyDescent="0.25">
      <c r="A28" s="48">
        <v>18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62"/>
      <c r="O28" s="137">
        <v>8253.1290000000008</v>
      </c>
      <c r="P28" s="138">
        <v>34.554200000000002</v>
      </c>
      <c r="Q28" s="139">
        <v>9.5983999999999998</v>
      </c>
      <c r="R28" s="140">
        <v>9138.5545999999995</v>
      </c>
      <c r="S28" s="138">
        <v>38.261299999999999</v>
      </c>
      <c r="T28" s="141">
        <v>10.6281</v>
      </c>
      <c r="U28" s="144">
        <v>11644.3109</v>
      </c>
      <c r="V28" s="145">
        <v>48.752400000000002</v>
      </c>
      <c r="W28" s="141">
        <v>13.542299999999999</v>
      </c>
      <c r="X28" s="65"/>
      <c r="Y28" s="58"/>
      <c r="Z28" s="101"/>
      <c r="AA28" s="101"/>
      <c r="AB28" s="30"/>
      <c r="AC28" s="14"/>
      <c r="AD28" s="14"/>
    </row>
    <row r="29" spans="1:30" ht="15.75" x14ac:dyDescent="0.25">
      <c r="A29" s="66">
        <v>19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70"/>
      <c r="O29" s="137">
        <v>8253.1290000000008</v>
      </c>
      <c r="P29" s="138">
        <v>34.554200000000002</v>
      </c>
      <c r="Q29" s="139">
        <v>9.5983999999999998</v>
      </c>
      <c r="R29" s="140">
        <v>9138.5545999999995</v>
      </c>
      <c r="S29" s="138">
        <v>38.261299999999999</v>
      </c>
      <c r="T29" s="141">
        <v>10.6281</v>
      </c>
      <c r="U29" s="146">
        <v>11644.3109</v>
      </c>
      <c r="V29" s="147">
        <v>48.752400000000002</v>
      </c>
      <c r="W29" s="141">
        <v>13.542299999999999</v>
      </c>
      <c r="X29" s="73"/>
      <c r="Y29" s="47"/>
      <c r="Z29" s="100"/>
      <c r="AA29" s="100"/>
      <c r="AB29" s="29"/>
      <c r="AC29" s="14"/>
      <c r="AD29" s="14"/>
    </row>
    <row r="30" spans="1:30" ht="15.75" x14ac:dyDescent="0.25">
      <c r="A30" s="48">
        <v>20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62"/>
      <c r="O30" s="137">
        <v>8253.1290000000008</v>
      </c>
      <c r="P30" s="138">
        <v>34.554200000000002</v>
      </c>
      <c r="Q30" s="139">
        <v>9.5983999999999998</v>
      </c>
      <c r="R30" s="140">
        <v>9138.5545999999995</v>
      </c>
      <c r="S30" s="138">
        <v>38.261299999999999</v>
      </c>
      <c r="T30" s="141">
        <v>10.6281</v>
      </c>
      <c r="U30" s="144">
        <v>11644.3109</v>
      </c>
      <c r="V30" s="145">
        <v>48.752400000000002</v>
      </c>
      <c r="W30" s="141">
        <v>13.542299999999999</v>
      </c>
      <c r="X30" s="65"/>
      <c r="Y30" s="58"/>
      <c r="Z30" s="101"/>
      <c r="AA30" s="101"/>
      <c r="AB30" s="30"/>
      <c r="AC30" s="14"/>
      <c r="AD30" s="14"/>
    </row>
    <row r="31" spans="1:30" ht="15.75" x14ac:dyDescent="0.25">
      <c r="A31" s="66">
        <v>21</v>
      </c>
      <c r="B31" s="77">
        <v>91.375500000000002</v>
      </c>
      <c r="C31" s="78">
        <v>4.1867000000000001</v>
      </c>
      <c r="D31" s="78">
        <v>1.0889</v>
      </c>
      <c r="E31" s="78">
        <v>0.13389999999999999</v>
      </c>
      <c r="F31" s="78">
        <v>0.19109999999999999</v>
      </c>
      <c r="G31" s="78">
        <v>3.3E-3</v>
      </c>
      <c r="H31" s="78">
        <v>4.3200000000000002E-2</v>
      </c>
      <c r="I31" s="78">
        <v>3.5900000000000001E-2</v>
      </c>
      <c r="J31" s="78">
        <v>8.3299999999999999E-2</v>
      </c>
      <c r="K31" s="78">
        <v>4.4000000000000003E-3</v>
      </c>
      <c r="L31" s="78">
        <v>1.4003000000000001</v>
      </c>
      <c r="M31" s="79">
        <v>1.4536</v>
      </c>
      <c r="N31" s="70">
        <v>0.73960000000000004</v>
      </c>
      <c r="O31" s="53">
        <v>8259.5061999999998</v>
      </c>
      <c r="P31" s="54">
        <v>34.5809</v>
      </c>
      <c r="Q31" s="55">
        <v>9.6058000000000003</v>
      </c>
      <c r="R31" s="56">
        <v>9145.9110999999994</v>
      </c>
      <c r="S31" s="54">
        <v>38.292099999999998</v>
      </c>
      <c r="T31" s="45">
        <v>10.636699999999999</v>
      </c>
      <c r="U31" s="71">
        <v>11671.204900000001</v>
      </c>
      <c r="V31" s="72">
        <v>48.865000000000002</v>
      </c>
      <c r="W31" s="45">
        <v>13.573600000000001</v>
      </c>
      <c r="X31" s="73">
        <v>-8.1999999999999993</v>
      </c>
      <c r="Y31" s="47">
        <v>-6.3</v>
      </c>
      <c r="Z31" s="100"/>
      <c r="AA31" s="100"/>
      <c r="AB31" s="29"/>
      <c r="AC31" s="14"/>
      <c r="AD31" s="14"/>
    </row>
    <row r="32" spans="1:30" ht="15.75" x14ac:dyDescent="0.25">
      <c r="A32" s="48">
        <v>22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62"/>
      <c r="O32" s="137">
        <v>8259.5061999999998</v>
      </c>
      <c r="P32" s="138">
        <v>34.5809</v>
      </c>
      <c r="Q32" s="139">
        <v>9.6058000000000003</v>
      </c>
      <c r="R32" s="140">
        <v>9145.9110999999994</v>
      </c>
      <c r="S32" s="138">
        <v>38.292099999999998</v>
      </c>
      <c r="T32" s="141">
        <v>10.636699999999999</v>
      </c>
      <c r="U32" s="144">
        <v>11671.204900000001</v>
      </c>
      <c r="V32" s="145">
        <v>48.865000000000002</v>
      </c>
      <c r="W32" s="141">
        <v>13.573600000000001</v>
      </c>
      <c r="X32" s="65"/>
      <c r="Y32" s="58"/>
      <c r="Z32" s="101"/>
      <c r="AA32" s="101"/>
      <c r="AB32" s="15"/>
      <c r="AC32" s="14"/>
      <c r="AD32" s="14"/>
    </row>
    <row r="33" spans="1:30" ht="15.75" x14ac:dyDescent="0.25">
      <c r="A33" s="48">
        <v>23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62"/>
      <c r="O33" s="137">
        <v>8259.5061999999998</v>
      </c>
      <c r="P33" s="138">
        <v>34.5809</v>
      </c>
      <c r="Q33" s="139">
        <v>9.6058000000000003</v>
      </c>
      <c r="R33" s="140">
        <v>9145.9110999999994</v>
      </c>
      <c r="S33" s="138">
        <v>38.292099999999998</v>
      </c>
      <c r="T33" s="141">
        <v>10.636699999999999</v>
      </c>
      <c r="U33" s="144">
        <v>11671.204900000001</v>
      </c>
      <c r="V33" s="145">
        <v>48.865000000000002</v>
      </c>
      <c r="W33" s="141">
        <v>13.573600000000001</v>
      </c>
      <c r="X33" s="65"/>
      <c r="Y33" s="58"/>
      <c r="Z33" s="101"/>
      <c r="AA33" s="101"/>
      <c r="AB33" s="30"/>
      <c r="AC33" s="14"/>
      <c r="AD33" s="14"/>
    </row>
    <row r="34" spans="1:30" ht="15.75" x14ac:dyDescent="0.25">
      <c r="A34" s="48">
        <v>24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62"/>
      <c r="O34" s="137">
        <v>8259.5061999999998</v>
      </c>
      <c r="P34" s="138">
        <v>34.5809</v>
      </c>
      <c r="Q34" s="139">
        <v>9.6058000000000003</v>
      </c>
      <c r="R34" s="140">
        <v>9145.9110999999994</v>
      </c>
      <c r="S34" s="138">
        <v>38.292099999999998</v>
      </c>
      <c r="T34" s="141">
        <v>10.636699999999999</v>
      </c>
      <c r="U34" s="144">
        <v>11671.204900000001</v>
      </c>
      <c r="V34" s="145">
        <v>48.865000000000002</v>
      </c>
      <c r="W34" s="141">
        <v>13.573600000000001</v>
      </c>
      <c r="X34" s="65"/>
      <c r="Y34" s="58"/>
      <c r="Z34" s="101"/>
      <c r="AA34" s="101"/>
      <c r="AB34" s="30"/>
      <c r="AC34" s="14"/>
      <c r="AD34" s="14"/>
    </row>
    <row r="35" spans="1:30" ht="15.75" x14ac:dyDescent="0.25">
      <c r="A35" s="48">
        <v>25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62"/>
      <c r="O35" s="137">
        <v>8259.5061999999998</v>
      </c>
      <c r="P35" s="138">
        <v>34.5809</v>
      </c>
      <c r="Q35" s="139">
        <v>9.6058000000000003</v>
      </c>
      <c r="R35" s="140">
        <v>9145.9110999999994</v>
      </c>
      <c r="S35" s="138">
        <v>38.292099999999998</v>
      </c>
      <c r="T35" s="141">
        <v>10.636699999999999</v>
      </c>
      <c r="U35" s="144">
        <v>11671.204900000001</v>
      </c>
      <c r="V35" s="145">
        <v>48.865000000000002</v>
      </c>
      <c r="W35" s="141">
        <v>13.573600000000001</v>
      </c>
      <c r="X35" s="65"/>
      <c r="Y35" s="58"/>
      <c r="Z35" s="101"/>
      <c r="AA35" s="101"/>
      <c r="AB35" s="15"/>
      <c r="AC35" s="14"/>
      <c r="AD35" s="14"/>
    </row>
    <row r="36" spans="1:30" ht="15.75" x14ac:dyDescent="0.25">
      <c r="A36" s="66">
        <v>26</v>
      </c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70"/>
      <c r="O36" s="137">
        <v>8259.5061999999998</v>
      </c>
      <c r="P36" s="138">
        <v>34.5809</v>
      </c>
      <c r="Q36" s="139">
        <v>9.6058000000000003</v>
      </c>
      <c r="R36" s="140">
        <v>9145.9110999999994</v>
      </c>
      <c r="S36" s="138">
        <v>38.292099999999998</v>
      </c>
      <c r="T36" s="141">
        <v>10.636699999999999</v>
      </c>
      <c r="U36" s="146">
        <v>11671.204900000001</v>
      </c>
      <c r="V36" s="147">
        <v>48.865000000000002</v>
      </c>
      <c r="W36" s="141">
        <v>13.573600000000001</v>
      </c>
      <c r="X36" s="73"/>
      <c r="Y36" s="47"/>
      <c r="Z36" s="100"/>
      <c r="AA36" s="100"/>
      <c r="AB36" s="29"/>
      <c r="AC36" s="14"/>
      <c r="AD36" s="14"/>
    </row>
    <row r="37" spans="1:30" ht="15.75" x14ac:dyDescent="0.25">
      <c r="A37" s="48">
        <v>27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62"/>
      <c r="O37" s="137">
        <v>8259.5061999999998</v>
      </c>
      <c r="P37" s="138">
        <v>34.5809</v>
      </c>
      <c r="Q37" s="139">
        <v>9.6058000000000003</v>
      </c>
      <c r="R37" s="140">
        <v>9145.9110999999994</v>
      </c>
      <c r="S37" s="138">
        <v>38.292099999999998</v>
      </c>
      <c r="T37" s="141">
        <v>10.636699999999999</v>
      </c>
      <c r="U37" s="144">
        <v>11671.204900000001</v>
      </c>
      <c r="V37" s="145">
        <v>48.865000000000002</v>
      </c>
      <c r="W37" s="141">
        <v>13.573600000000001</v>
      </c>
      <c r="X37" s="65"/>
      <c r="Y37" s="58"/>
      <c r="Z37" s="101"/>
      <c r="AA37" s="101"/>
      <c r="AB37" s="15"/>
      <c r="AC37" s="14"/>
      <c r="AD37" s="14"/>
    </row>
    <row r="38" spans="1:30" ht="15.75" x14ac:dyDescent="0.25">
      <c r="A38" s="66">
        <v>28</v>
      </c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70"/>
      <c r="O38" s="137">
        <v>8259.5061999999998</v>
      </c>
      <c r="P38" s="138">
        <v>34.5809</v>
      </c>
      <c r="Q38" s="139">
        <v>9.6058000000000003</v>
      </c>
      <c r="R38" s="140">
        <v>9145.9110999999994</v>
      </c>
      <c r="S38" s="138">
        <v>38.292099999999998</v>
      </c>
      <c r="T38" s="141">
        <v>10.636699999999999</v>
      </c>
      <c r="U38" s="146">
        <v>11671.204900000001</v>
      </c>
      <c r="V38" s="147">
        <v>48.865000000000002</v>
      </c>
      <c r="W38" s="141">
        <v>13.573600000000001</v>
      </c>
      <c r="X38" s="73"/>
      <c r="Y38" s="47"/>
      <c r="Z38" s="100"/>
      <c r="AA38" s="100"/>
      <c r="AB38" s="29"/>
      <c r="AC38" s="14"/>
      <c r="AD38" s="14"/>
    </row>
    <row r="39" spans="1:30" ht="15.75" x14ac:dyDescent="0.25">
      <c r="A39" s="48">
        <v>29</v>
      </c>
      <c r="B39" s="74">
        <v>91.247699999999995</v>
      </c>
      <c r="C39" s="75">
        <v>4.2413999999999996</v>
      </c>
      <c r="D39" s="75">
        <v>1.1418999999999999</v>
      </c>
      <c r="E39" s="75">
        <v>0.13789999999999999</v>
      </c>
      <c r="F39" s="75">
        <v>0.19739999999999999</v>
      </c>
      <c r="G39" s="75">
        <v>3.2000000000000002E-3</v>
      </c>
      <c r="H39" s="75">
        <v>4.0399999999999998E-2</v>
      </c>
      <c r="I39" s="75">
        <v>4.1000000000000002E-2</v>
      </c>
      <c r="J39" s="75">
        <v>9.01E-2</v>
      </c>
      <c r="K39" s="75">
        <v>4.8999999999999998E-3</v>
      </c>
      <c r="L39" s="75">
        <v>1.2664</v>
      </c>
      <c r="M39" s="76">
        <v>1.5878000000000001</v>
      </c>
      <c r="N39" s="62">
        <v>0.7419</v>
      </c>
      <c r="O39" s="53">
        <v>8274.0519000000004</v>
      </c>
      <c r="P39" s="54">
        <v>34.641800000000003</v>
      </c>
      <c r="Q39" s="55">
        <v>9.6227</v>
      </c>
      <c r="R39" s="56">
        <v>9161.4838</v>
      </c>
      <c r="S39" s="54">
        <v>38.357300000000002</v>
      </c>
      <c r="T39" s="45">
        <v>10.6548</v>
      </c>
      <c r="U39" s="63">
        <v>11673.1157</v>
      </c>
      <c r="V39" s="64">
        <v>48.872999999999998</v>
      </c>
      <c r="W39" s="45">
        <v>13.575799999999999</v>
      </c>
      <c r="X39" s="65">
        <v>-7.5</v>
      </c>
      <c r="Y39" s="58">
        <v>-7.2</v>
      </c>
      <c r="Z39" s="101"/>
      <c r="AA39" s="101"/>
      <c r="AB39" s="30"/>
      <c r="AC39" s="14"/>
      <c r="AD39" s="14"/>
    </row>
    <row r="40" spans="1:30" ht="15.75" x14ac:dyDescent="0.25">
      <c r="A40" s="80">
        <v>30</v>
      </c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84"/>
      <c r="O40" s="137">
        <v>8274.0519000000004</v>
      </c>
      <c r="P40" s="138">
        <v>34.641800000000003</v>
      </c>
      <c r="Q40" s="139">
        <v>9.6227</v>
      </c>
      <c r="R40" s="140">
        <v>9161.4838</v>
      </c>
      <c r="S40" s="138">
        <v>38.357300000000002</v>
      </c>
      <c r="T40" s="141">
        <v>10.6548</v>
      </c>
      <c r="U40" s="149">
        <v>11673.1157</v>
      </c>
      <c r="V40" s="150">
        <v>48.872999999999998</v>
      </c>
      <c r="W40" s="141">
        <v>13.575799999999999</v>
      </c>
      <c r="X40" s="85"/>
      <c r="Y40" s="86"/>
      <c r="Z40" s="102"/>
      <c r="AA40" s="102"/>
      <c r="AB40" s="31"/>
      <c r="AC40" s="14"/>
      <c r="AD40" s="14"/>
    </row>
    <row r="41" spans="1:30" ht="16.5" thickBot="1" x14ac:dyDescent="0.3">
      <c r="A41" s="87">
        <v>31</v>
      </c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/>
      <c r="N41" s="91"/>
      <c r="O41" s="151">
        <v>8274.0519000000004</v>
      </c>
      <c r="P41" s="152">
        <v>34.641800000000003</v>
      </c>
      <c r="Q41" s="153">
        <v>9.6227</v>
      </c>
      <c r="R41" s="154">
        <v>9161.4838</v>
      </c>
      <c r="S41" s="152">
        <v>38.357300000000002</v>
      </c>
      <c r="T41" s="155">
        <v>10.6548</v>
      </c>
      <c r="U41" s="156">
        <v>11673.1157</v>
      </c>
      <c r="V41" s="157">
        <v>48.872999999999998</v>
      </c>
      <c r="W41" s="155">
        <v>13.575799999999999</v>
      </c>
      <c r="X41" s="92"/>
      <c r="Y41" s="93"/>
      <c r="Z41" s="103"/>
      <c r="AA41" s="103"/>
      <c r="AB41" s="32"/>
      <c r="AC41" s="14"/>
      <c r="AD41" s="14"/>
    </row>
    <row r="42" spans="1:30" ht="15.75" customHeight="1" thickBot="1" x14ac:dyDescent="0.3">
      <c r="A42" s="178" t="s">
        <v>39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80"/>
      <c r="O42" s="209">
        <v>8248.4714999999997</v>
      </c>
      <c r="P42" s="211">
        <v>34.534700000000001</v>
      </c>
      <c r="Q42" s="173">
        <v>9.593</v>
      </c>
      <c r="R42" s="209">
        <v>9134.3986999999997</v>
      </c>
      <c r="S42" s="211">
        <v>38.243899999999996</v>
      </c>
      <c r="T42" s="173">
        <v>10.6233</v>
      </c>
      <c r="U42" s="198"/>
      <c r="V42" s="199"/>
      <c r="W42" s="199"/>
      <c r="X42" s="199"/>
      <c r="Y42" s="199"/>
      <c r="Z42" s="199"/>
      <c r="AA42" s="199"/>
      <c r="AB42" s="199"/>
      <c r="AC42" s="14"/>
      <c r="AD42" s="14"/>
    </row>
    <row r="43" spans="1:30" ht="15.75" customHeight="1" thickBot="1" x14ac:dyDescent="0.3">
      <c r="A43" s="2"/>
      <c r="B43" s="33"/>
      <c r="C43" s="33"/>
      <c r="D43" s="33"/>
      <c r="E43" s="33"/>
      <c r="F43" s="33"/>
      <c r="G43" s="33"/>
      <c r="H43" s="213" t="s">
        <v>28</v>
      </c>
      <c r="I43" s="214"/>
      <c r="J43" s="214"/>
      <c r="K43" s="214"/>
      <c r="L43" s="214"/>
      <c r="M43" s="214"/>
      <c r="N43" s="215"/>
      <c r="O43" s="210"/>
      <c r="P43" s="212"/>
      <c r="Q43" s="174"/>
      <c r="R43" s="210"/>
      <c r="S43" s="212"/>
      <c r="T43" s="174"/>
      <c r="U43" s="196"/>
      <c r="V43" s="197"/>
      <c r="W43" s="197"/>
      <c r="X43" s="197"/>
      <c r="Y43" s="197"/>
      <c r="Z43" s="197"/>
      <c r="AA43" s="197"/>
      <c r="AB43" s="197"/>
      <c r="AC43" s="1"/>
      <c r="AD43" s="1"/>
    </row>
    <row r="44" spans="1:30" x14ac:dyDescent="0.25">
      <c r="A44" s="2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95"/>
      <c r="V44" s="195"/>
      <c r="W44" s="195"/>
      <c r="X44" s="195"/>
      <c r="Y44" s="195"/>
      <c r="Z44" s="195"/>
      <c r="AA44" s="195"/>
      <c r="AB44" s="195"/>
      <c r="AC44" s="1"/>
      <c r="AD44" s="1"/>
    </row>
    <row r="45" spans="1:30" x14ac:dyDescent="0.2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6"/>
      <c r="V45" s="16"/>
      <c r="W45" s="16"/>
      <c r="X45" s="16"/>
      <c r="Y45" s="16"/>
      <c r="Z45" s="16"/>
      <c r="AA45" s="16"/>
      <c r="AB45" s="16"/>
      <c r="AC45" s="1"/>
      <c r="AD45" s="1"/>
    </row>
    <row r="46" spans="1:30" s="126" customFormat="1" ht="14.1" customHeight="1" x14ac:dyDescent="0.25">
      <c r="A46" s="119"/>
      <c r="B46" s="120" t="s">
        <v>47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70" t="s">
        <v>48</v>
      </c>
      <c r="N46" s="170"/>
      <c r="O46" s="170"/>
      <c r="P46" s="122"/>
      <c r="Q46" s="121"/>
      <c r="R46" s="171">
        <f>[1]Додаток!F1</f>
        <v>43252</v>
      </c>
      <c r="S46" s="171"/>
      <c r="T46" s="171"/>
      <c r="U46" s="123"/>
      <c r="V46" s="123"/>
      <c r="W46" s="123"/>
      <c r="X46" s="123"/>
      <c r="Y46" s="123"/>
      <c r="Z46" s="123"/>
      <c r="AA46" s="123"/>
      <c r="AB46" s="124"/>
    </row>
    <row r="47" spans="1:30" s="126" customFormat="1" ht="7.5" customHeight="1" x14ac:dyDescent="0.25">
      <c r="A47" s="119"/>
      <c r="B47" s="127"/>
      <c r="C47" s="128" t="s">
        <v>64</v>
      </c>
      <c r="D47" s="129"/>
      <c r="E47" s="130"/>
      <c r="F47" s="130"/>
      <c r="G47" s="130"/>
      <c r="H47" s="130"/>
      <c r="I47" s="130"/>
      <c r="J47" s="130"/>
      <c r="K47" s="128" t="s">
        <v>31</v>
      </c>
      <c r="L47" s="131"/>
      <c r="M47" s="132"/>
      <c r="N47" s="128" t="s">
        <v>30</v>
      </c>
      <c r="O47" s="132"/>
      <c r="P47" s="132"/>
      <c r="Q47" s="131"/>
      <c r="R47" s="169" t="s">
        <v>32</v>
      </c>
      <c r="S47" s="169"/>
      <c r="T47" s="169"/>
      <c r="U47" s="123"/>
      <c r="V47" s="123"/>
      <c r="W47" s="123"/>
      <c r="X47" s="123"/>
      <c r="Y47" s="123"/>
      <c r="Z47" s="123"/>
      <c r="AA47" s="123"/>
      <c r="AB47" s="124"/>
    </row>
    <row r="48" spans="1:30" s="126" customFormat="1" ht="14.1" customHeight="1" x14ac:dyDescent="0.25">
      <c r="A48" s="119"/>
      <c r="B48" s="120" t="s">
        <v>65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70" t="s">
        <v>46</v>
      </c>
      <c r="N48" s="170"/>
      <c r="O48" s="170"/>
      <c r="P48" s="122"/>
      <c r="Q48" s="121"/>
      <c r="R48" s="171">
        <f>R46</f>
        <v>43252</v>
      </c>
      <c r="S48" s="171"/>
      <c r="T48" s="171"/>
      <c r="U48" s="133"/>
      <c r="V48" s="133"/>
      <c r="W48" s="133"/>
      <c r="X48" s="133"/>
      <c r="Y48" s="133"/>
      <c r="Z48" s="133"/>
      <c r="AA48" s="133"/>
      <c r="AB48" s="125"/>
    </row>
    <row r="49" spans="1:28" s="126" customFormat="1" ht="7.5" customHeight="1" x14ac:dyDescent="0.25">
      <c r="A49" s="119"/>
      <c r="B49" s="134"/>
      <c r="C49" s="128" t="s">
        <v>66</v>
      </c>
      <c r="D49" s="130"/>
      <c r="E49" s="129"/>
      <c r="F49" s="130"/>
      <c r="G49" s="130"/>
      <c r="H49" s="130"/>
      <c r="I49" s="130"/>
      <c r="J49" s="130"/>
      <c r="K49" s="128" t="s">
        <v>31</v>
      </c>
      <c r="L49" s="131"/>
      <c r="M49" s="132"/>
      <c r="N49" s="128" t="s">
        <v>30</v>
      </c>
      <c r="O49" s="132"/>
      <c r="P49" s="132"/>
      <c r="Q49" s="131"/>
      <c r="R49" s="169" t="s">
        <v>32</v>
      </c>
      <c r="S49" s="169"/>
      <c r="T49" s="169"/>
      <c r="U49" s="133"/>
      <c r="V49" s="133"/>
      <c r="W49" s="133"/>
      <c r="X49" s="133"/>
      <c r="Y49" s="133"/>
      <c r="Z49" s="133"/>
      <c r="AA49" s="133"/>
      <c r="AB49" s="125"/>
    </row>
    <row r="50" spans="1:28" s="126" customFormat="1" ht="14.1" customHeight="1" x14ac:dyDescent="0.25">
      <c r="A50" s="119"/>
      <c r="B50" s="120" t="s">
        <v>67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70" t="s">
        <v>44</v>
      </c>
      <c r="N50" s="170"/>
      <c r="O50" s="170"/>
      <c r="P50" s="122"/>
      <c r="Q50" s="122"/>
      <c r="R50" s="171">
        <f>R46</f>
        <v>43252</v>
      </c>
      <c r="S50" s="171"/>
      <c r="T50" s="171"/>
      <c r="U50" s="133"/>
      <c r="V50" s="133"/>
      <c r="W50" s="133"/>
      <c r="X50" s="133"/>
      <c r="Y50" s="133"/>
      <c r="Z50" s="133"/>
      <c r="AA50" s="133"/>
      <c r="AB50" s="125"/>
    </row>
    <row r="51" spans="1:28" s="126" customFormat="1" ht="6.75" customHeight="1" x14ac:dyDescent="0.25">
      <c r="A51" s="119"/>
      <c r="B51" s="134"/>
      <c r="C51" s="128" t="s">
        <v>68</v>
      </c>
      <c r="D51" s="130"/>
      <c r="E51" s="129"/>
      <c r="F51" s="130"/>
      <c r="G51" s="130"/>
      <c r="H51" s="130"/>
      <c r="I51" s="130"/>
      <c r="J51" s="130"/>
      <c r="K51" s="128" t="s">
        <v>31</v>
      </c>
      <c r="L51" s="131"/>
      <c r="M51" s="132"/>
      <c r="N51" s="128" t="s">
        <v>30</v>
      </c>
      <c r="O51" s="132"/>
      <c r="P51" s="132"/>
      <c r="Q51" s="131"/>
      <c r="R51" s="169" t="s">
        <v>32</v>
      </c>
      <c r="S51" s="169"/>
      <c r="T51" s="169"/>
      <c r="U51" s="133"/>
      <c r="V51" s="133"/>
      <c r="W51" s="133"/>
      <c r="X51" s="133"/>
      <c r="Y51" s="133"/>
      <c r="Z51" s="133"/>
      <c r="AA51" s="133"/>
      <c r="AB51" s="125"/>
    </row>
    <row r="52" spans="1:2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</sheetData>
  <mergeCells count="50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R49:T49"/>
    <mergeCell ref="M50:O50"/>
    <mergeCell ref="R50:T50"/>
    <mergeCell ref="R51:T51"/>
    <mergeCell ref="M46:O46"/>
    <mergeCell ref="R46:T46"/>
    <mergeCell ref="R47:T47"/>
    <mergeCell ref="M48:O48"/>
    <mergeCell ref="R48:T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9"/>
  <sheetViews>
    <sheetView view="pageBreakPreview" zoomScale="115" zoomScaleNormal="100" zoomScaleSheetLayoutView="115" workbookViewId="0">
      <selection activeCell="A3" sqref="A3"/>
    </sheetView>
  </sheetViews>
  <sheetFormatPr defaultColWidth="9.140625" defaultRowHeight="15" x14ac:dyDescent="0.25"/>
  <cols>
    <col min="1" max="1" width="22.7109375" style="20" customWidth="1"/>
    <col min="2" max="2" width="25.7109375" style="20" customWidth="1"/>
    <col min="3" max="4" width="10.42578125" style="20" customWidth="1"/>
    <col min="5" max="5" width="12.28515625" style="20" customWidth="1"/>
    <col min="6" max="6" width="9.5703125" style="20" customWidth="1"/>
    <col min="7" max="7" width="0.28515625" style="20" customWidth="1"/>
    <col min="8" max="16384" width="9.140625" style="20"/>
  </cols>
  <sheetData>
    <row r="2" spans="1:25" ht="15.75" x14ac:dyDescent="0.25">
      <c r="A2" s="226"/>
      <c r="B2" s="226"/>
    </row>
    <row r="3" spans="1:25" x14ac:dyDescent="0.25">
      <c r="A3" s="106" t="s">
        <v>72</v>
      </c>
      <c r="B3" s="22"/>
      <c r="C3" s="22"/>
      <c r="D3" s="22"/>
      <c r="E3" s="22"/>
      <c r="F3" s="22"/>
      <c r="G3" s="22"/>
      <c r="H3" s="22"/>
      <c r="I3" s="22"/>
      <c r="J3" s="22"/>
    </row>
    <row r="4" spans="1:25" ht="15.75" thickBot="1" x14ac:dyDescent="0.3"/>
    <row r="5" spans="1:25" ht="49.5" customHeight="1" thickBot="1" x14ac:dyDescent="0.3">
      <c r="A5" s="227" t="s">
        <v>35</v>
      </c>
      <c r="B5" s="227" t="s">
        <v>36</v>
      </c>
      <c r="C5" s="229" t="s">
        <v>37</v>
      </c>
      <c r="D5" s="230"/>
      <c r="E5" s="231"/>
    </row>
    <row r="6" spans="1:25" ht="15.75" thickBot="1" x14ac:dyDescent="0.3">
      <c r="A6" s="228"/>
      <c r="B6" s="228"/>
      <c r="C6" s="111" t="s">
        <v>40</v>
      </c>
      <c r="D6" s="112" t="s">
        <v>41</v>
      </c>
      <c r="E6" s="111" t="s">
        <v>38</v>
      </c>
    </row>
    <row r="7" spans="1:25" ht="15" customHeight="1" x14ac:dyDescent="0.25">
      <c r="A7" s="165" t="s">
        <v>57</v>
      </c>
      <c r="B7" s="165"/>
      <c r="C7" s="166">
        <v>9134.3986999999997</v>
      </c>
      <c r="D7" s="167">
        <v>38.243899999999996</v>
      </c>
      <c r="E7" s="168">
        <v>10.6233</v>
      </c>
    </row>
    <row r="8" spans="1:25" x14ac:dyDescent="0.25">
      <c r="A8" s="116" t="s">
        <v>58</v>
      </c>
      <c r="B8" s="113" t="s">
        <v>59</v>
      </c>
      <c r="C8" s="114">
        <v>9133.0851000000002</v>
      </c>
      <c r="D8" s="115">
        <v>38.238399999999999</v>
      </c>
      <c r="E8" s="115">
        <v>10.6218</v>
      </c>
    </row>
    <row r="9" spans="1:25" x14ac:dyDescent="0.25">
      <c r="A9" s="116" t="s">
        <v>58</v>
      </c>
      <c r="B9" s="113" t="s">
        <v>60</v>
      </c>
      <c r="C9" s="114">
        <v>9133.2044999999998</v>
      </c>
      <c r="D9" s="115">
        <v>38.238900000000001</v>
      </c>
      <c r="E9" s="115">
        <v>10.6219</v>
      </c>
    </row>
    <row r="10" spans="1:25" x14ac:dyDescent="0.25">
      <c r="A10" s="116" t="s">
        <v>58</v>
      </c>
      <c r="B10" s="113" t="s">
        <v>61</v>
      </c>
      <c r="C10" s="114">
        <v>9133.7299000000003</v>
      </c>
      <c r="D10" s="115">
        <v>38.241100000000003</v>
      </c>
      <c r="E10" s="115">
        <v>10.6225</v>
      </c>
    </row>
    <row r="11" spans="1:25" x14ac:dyDescent="0.25">
      <c r="A11" s="116" t="s">
        <v>58</v>
      </c>
      <c r="B11" s="113" t="s">
        <v>62</v>
      </c>
      <c r="C11" s="114">
        <v>9135.1391000000003</v>
      </c>
      <c r="D11" s="115">
        <v>38.247</v>
      </c>
      <c r="E11" s="115">
        <v>10.6242</v>
      </c>
    </row>
    <row r="12" spans="1:25" x14ac:dyDescent="0.25">
      <c r="A12" s="116" t="s">
        <v>58</v>
      </c>
      <c r="B12" s="113" t="s">
        <v>63</v>
      </c>
      <c r="C12" s="114">
        <v>9132.7746000000006</v>
      </c>
      <c r="D12" s="115">
        <v>38.237099999999998</v>
      </c>
      <c r="E12" s="115">
        <v>10.6214</v>
      </c>
    </row>
    <row r="13" spans="1:25" x14ac:dyDescent="0.25">
      <c r="A13" s="104"/>
      <c r="B13" s="104"/>
      <c r="C13" s="107"/>
      <c r="D13" s="105"/>
      <c r="E13" s="105"/>
    </row>
    <row r="14" spans="1:25" ht="14.1" customHeight="1" x14ac:dyDescent="0.25">
      <c r="A14" s="23" t="s">
        <v>47</v>
      </c>
      <c r="B14" s="24"/>
      <c r="C14" s="24"/>
      <c r="D14" s="225" t="s">
        <v>48</v>
      </c>
      <c r="E14" s="225"/>
      <c r="F14" s="158">
        <v>43252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160" customFormat="1" ht="7.5" customHeight="1" x14ac:dyDescent="0.25">
      <c r="A15" s="159" t="s">
        <v>29</v>
      </c>
      <c r="C15" s="161" t="s">
        <v>31</v>
      </c>
      <c r="D15" s="224" t="s">
        <v>30</v>
      </c>
      <c r="E15" s="224"/>
      <c r="F15" s="162" t="s">
        <v>32</v>
      </c>
      <c r="G15" s="163"/>
      <c r="H15" s="163"/>
      <c r="I15" s="163"/>
      <c r="J15" s="163"/>
      <c r="K15" s="163"/>
      <c r="L15" s="163"/>
      <c r="M15" s="164"/>
      <c r="N15" s="163"/>
      <c r="O15" s="163"/>
      <c r="P15" s="159"/>
      <c r="Q15" s="163"/>
      <c r="R15" s="163"/>
      <c r="S15" s="163"/>
      <c r="T15" s="159"/>
      <c r="U15" s="163"/>
      <c r="V15" s="163"/>
      <c r="W15" s="163"/>
      <c r="X15" s="163"/>
      <c r="Y15" s="163"/>
    </row>
    <row r="16" spans="1:25" ht="14.1" customHeight="1" x14ac:dyDescent="0.25">
      <c r="A16" s="23" t="s">
        <v>45</v>
      </c>
      <c r="B16" s="24"/>
      <c r="C16" s="27"/>
      <c r="D16" s="225" t="s">
        <v>46</v>
      </c>
      <c r="E16" s="225"/>
      <c r="F16" s="158">
        <v>43252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160" customFormat="1" ht="7.5" customHeight="1" x14ac:dyDescent="0.25">
      <c r="A17" s="159" t="s">
        <v>33</v>
      </c>
      <c r="C17" s="161" t="s">
        <v>31</v>
      </c>
      <c r="D17" s="224" t="s">
        <v>30</v>
      </c>
      <c r="E17" s="224"/>
      <c r="F17" s="162" t="s">
        <v>32</v>
      </c>
      <c r="G17" s="163"/>
      <c r="H17" s="163"/>
      <c r="I17" s="163"/>
      <c r="J17" s="163"/>
      <c r="K17" s="163"/>
      <c r="L17" s="163"/>
      <c r="M17" s="159"/>
      <c r="N17" s="163"/>
      <c r="O17" s="163"/>
      <c r="P17" s="159"/>
      <c r="Q17" s="163"/>
      <c r="R17" s="163"/>
      <c r="S17" s="163"/>
      <c r="T17" s="159"/>
      <c r="U17" s="163"/>
      <c r="V17" s="163"/>
      <c r="W17" s="163"/>
      <c r="X17" s="163"/>
      <c r="Y17" s="163"/>
    </row>
    <row r="18" spans="1:25" ht="14.1" customHeight="1" x14ac:dyDescent="0.25">
      <c r="A18" s="23" t="s">
        <v>43</v>
      </c>
      <c r="B18" s="24"/>
      <c r="C18" s="27"/>
      <c r="D18" s="225" t="s">
        <v>44</v>
      </c>
      <c r="E18" s="225"/>
      <c r="F18" s="158">
        <v>43252</v>
      </c>
      <c r="G18" s="26"/>
    </row>
    <row r="19" spans="1:25" s="160" customFormat="1" ht="6.75" customHeight="1" x14ac:dyDescent="0.25">
      <c r="A19" s="159" t="s">
        <v>34</v>
      </c>
      <c r="C19" s="161" t="s">
        <v>31</v>
      </c>
      <c r="D19" s="224" t="s">
        <v>30</v>
      </c>
      <c r="E19" s="224"/>
      <c r="F19" s="162" t="s">
        <v>32</v>
      </c>
    </row>
  </sheetData>
  <mergeCells count="10">
    <mergeCell ref="A2:B2"/>
    <mergeCell ref="A5:A6"/>
    <mergeCell ref="B5:B6"/>
    <mergeCell ref="C5:E5"/>
    <mergeCell ref="D19:E19"/>
    <mergeCell ref="D14:E14"/>
    <mergeCell ref="D15:E15"/>
    <mergeCell ref="D16:E16"/>
    <mergeCell ref="D17:E17"/>
    <mergeCell ref="D18:E18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Савченко</cp:lastModifiedBy>
  <cp:lastPrinted>2018-06-01T07:59:58Z</cp:lastPrinted>
  <dcterms:created xsi:type="dcterms:W3CDTF">2017-03-02T08:26:11Z</dcterms:created>
  <dcterms:modified xsi:type="dcterms:W3CDTF">2018-06-01T08:14:43Z</dcterms:modified>
</cp:coreProperties>
</file>