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485"/>
  </bookViews>
  <sheets>
    <sheet name="паспорт" sheetId="1" r:id="rId1"/>
    <sheet name="додаток" sheetId="2" r:id="rId2"/>
  </sheets>
  <definedNames>
    <definedName name="_xlnm.Print_Area" localSheetId="1">додаток!#REF!</definedName>
    <definedName name="_xlnm.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P42" i="1" l="1"/>
  <c r="O42" i="1"/>
  <c r="T42" i="1"/>
  <c r="S42" i="1"/>
  <c r="R42" i="1"/>
  <c r="Q43" i="1" l="1"/>
  <c r="Q42" i="1"/>
</calcChain>
</file>

<file path=xl/sharedStrings.xml><?xml version="1.0" encoding="utf-8"?>
<sst xmlns="http://schemas.openxmlformats.org/spreadsheetml/2006/main" count="102" uniqueCount="86">
  <si>
    <t>ПАТ "УКРТРАНСГАЗ"</t>
  </si>
  <si>
    <t>Філія "УМГ "ЧЕРКАСИТРАНСГАЗ"</t>
  </si>
  <si>
    <t>Олександрівське ЛВУМГ</t>
  </si>
  <si>
    <t>Вимірювальна хіміко-аналітична лабораторія</t>
  </si>
  <si>
    <t>Свідоцтво № 3153 чинне до 06.08.2018 р.</t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</si>
  <si>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</si>
  <si>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</si>
  <si>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</si>
  <si>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</si>
  <si>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</si>
  <si>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</si>
  <si>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</si>
  <si>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</si>
  <si>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</si>
  <si>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</si>
  <si>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</si>
  <si>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</si>
  <si>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</si>
  <si>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</si>
  <si>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</si>
  <si>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</si>
  <si>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</si>
  <si>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</si>
  <si>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</si>
  <si>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</si>
  <si>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</si>
  <si>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</si>
  <si>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</si>
  <si>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</si>
  <si>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</si>
  <si>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</si>
  <si>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</si>
  <si>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</si>
  <si>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</si>
  <si>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</si>
  <si>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</si>
  <si>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</si>
  <si>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</si>
  <si>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</si>
  <si>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</si>
  <si>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</si>
  <si>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 xml:space="preserve"> Начальник лабораторії                                                                                                                                             Нечипоренко А. О.                                                                                                  </t>
  </si>
  <si>
    <t>Лабораторія, де здійснювалось вимірювання газу</t>
  </si>
  <si>
    <r>
      <t xml:space="preserve">переданого Олександрівським ЛВУМГ та прийнятого  </t>
    </r>
    <r>
      <rPr>
        <b/>
        <sz val="13"/>
        <color theme="1"/>
        <rFont val="Times New Roman"/>
        <family val="1"/>
        <charset val="204"/>
      </rPr>
      <t xml:space="preserve"> ВАТ"Кіровоградгаз" , АГНКС Кіровоград 1, АГНКС Олександрія</t>
    </r>
  </si>
  <si>
    <t>ПАСПОРТ ФІЗИКО-ХІМІЧНИХ ПОКАЗНИКІВ ПРИРОДНОГО ГАЗУ  № 847</t>
  </si>
  <si>
    <t>по газопроводу  відводу Кременчук-Кіровоград</t>
  </si>
  <si>
    <t>Маршрут № 847</t>
  </si>
  <si>
    <t>Додаток до Паспорту фізико-хімічних показників природного газу 847</t>
  </si>
  <si>
    <t>Кіровоградська область</t>
  </si>
  <si>
    <t>Середньозважене значення теплоти згоряння по маршруту № 847</t>
  </si>
  <si>
    <t>ГРС Кіровоград</t>
  </si>
  <si>
    <t>ГРС Олександрія</t>
  </si>
  <si>
    <t>ГРС Знам'янка</t>
  </si>
  <si>
    <t>ГРС Константинівка</t>
  </si>
  <si>
    <t>ГРС Казарня</t>
  </si>
  <si>
    <t>ГРС Северинівка</t>
  </si>
  <si>
    <t>ГРС Богданівка</t>
  </si>
  <si>
    <t>ГРС Дмитрівка</t>
  </si>
  <si>
    <t>ГРС Веселівка</t>
  </si>
  <si>
    <t>ГРС Озера</t>
  </si>
  <si>
    <t>ГРС Григорівка</t>
  </si>
  <si>
    <t>ГРС Ворошилівка</t>
  </si>
  <si>
    <t>АГНКС Кіровоград 1</t>
  </si>
  <si>
    <t>АГНКС Олександрія</t>
  </si>
  <si>
    <t>Теплота згоряння (середньозважене значення за місяць), МДж/м³</t>
  </si>
  <si>
    <t>Теплота згоряння (середньозважене значення за місяць), ккал/м³</t>
  </si>
  <si>
    <t>Теплота згоряння (середньозважене значення за місяць), кВт*год./м³</t>
  </si>
  <si>
    <t xml:space="preserve">Начальник управління Олександрівського ЛВУМГ                                                                                                       Сурін М.А.                                                                                       </t>
  </si>
  <si>
    <t xml:space="preserve">       Лабораторія, де здійснювалось вимірювання газу</t>
  </si>
  <si>
    <t xml:space="preserve">Начальник управління Олександрівського ЛВУМГ                                                 Сурін М.А.                                                                                       _________________________ </t>
  </si>
  <si>
    <t xml:space="preserve"> Начальник лабораторії                                                                                                     Нечипоренко А. О.                                                                               ______________________</t>
  </si>
  <si>
    <t>Маршрут №847</t>
  </si>
  <si>
    <t>Рівень одоризації відповідає чинним нормативним документам</t>
  </si>
  <si>
    <t>90,9053</t>
  </si>
  <si>
    <t>4,2897</t>
  </si>
  <si>
    <t>1,1797</t>
  </si>
  <si>
    <t>0,1286</t>
  </si>
  <si>
    <t>0,2207</t>
  </si>
  <si>
    <t>0,0005</t>
  </si>
  <si>
    <t>0,0541</t>
  </si>
  <si>
    <t>0,0439</t>
  </si>
  <si>
    <t>0,0627</t>
  </si>
  <si>
    <t>0,0066</t>
  </si>
  <si>
    <t>1,2364</t>
  </si>
  <si>
    <t>1,8717</t>
  </si>
  <si>
    <t>0,7456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</si>
</sst>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\р/"/>
    <numFmt numFmtId="165" formatCode="0.0000"/>
    <numFmt numFmtId="166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1" xfId="0" applyFont="1" applyBorder="1"/>
    <xf numFmtId="0" fontId="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5" fillId="0" borderId="4" xfId="0" applyFont="1" applyBorder="1"/>
    <xf numFmtId="0" fontId="1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4" xfId="0" applyFont="1" applyBorder="1"/>
    <xf numFmtId="0" fontId="0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3" borderId="24" xfId="0" applyFont="1" applyFill="1" applyBorder="1" applyAlignment="1" applyProtection="1">
      <alignment horizontal="center" vertical="center" textRotation="90" wrapText="1"/>
      <protection locked="0"/>
    </xf>
    <xf numFmtId="0" fontId="6" fillId="3" borderId="25" xfId="0" applyFont="1" applyFill="1" applyBorder="1" applyAlignment="1" applyProtection="1">
      <alignment horizontal="center" vertical="center" textRotation="90" wrapText="1"/>
      <protection locked="0"/>
    </xf>
    <xf numFmtId="0" fontId="6" fillId="3" borderId="26" xfId="0" applyFont="1" applyFill="1" applyBorder="1" applyAlignment="1" applyProtection="1">
      <alignment horizontal="center" vertical="center" textRotation="90" wrapText="1"/>
      <protection locked="0"/>
    </xf>
    <xf numFmtId="0" fontId="6" fillId="3" borderId="27" xfId="0" applyFont="1" applyFill="1" applyBorder="1" applyAlignment="1" applyProtection="1">
      <alignment horizontal="center" vertical="center" textRotation="90" wrapText="1"/>
      <protection locked="0"/>
    </xf>
    <xf numFmtId="0" fontId="6" fillId="3" borderId="28" xfId="0" applyFont="1" applyFill="1" applyBorder="1" applyAlignment="1" applyProtection="1">
      <alignment horizontal="center" vertical="center" textRotation="90" wrapText="1"/>
      <protection locked="0"/>
    </xf>
    <xf numFmtId="0" fontId="6" fillId="3" borderId="29" xfId="0" applyFont="1" applyFill="1" applyBorder="1" applyAlignment="1" applyProtection="1">
      <alignment horizontal="center" vertical="center" textRotation="90" wrapText="1"/>
      <protection locked="0"/>
    </xf>
    <xf numFmtId="0" fontId="6" fillId="3" borderId="30" xfId="0" applyFont="1" applyFill="1" applyBorder="1" applyAlignment="1" applyProtection="1">
      <alignment horizontal="center" vertical="center" textRotation="90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165" fontId="9" fillId="3" borderId="34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36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 locked="0"/>
    </xf>
    <xf numFmtId="2" fontId="13" fillId="3" borderId="0" xfId="0" applyNumberFormat="1" applyFont="1" applyFill="1" applyProtection="1"/>
    <xf numFmtId="0" fontId="13" fillId="3" borderId="0" xfId="0" applyFont="1" applyFill="1" applyProtection="1"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165" fontId="9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40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39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 applyProtection="1">
      <alignment horizontal="center"/>
      <protection locked="0"/>
    </xf>
    <xf numFmtId="165" fontId="6" fillId="3" borderId="18" xfId="0" applyNumberFormat="1" applyFont="1" applyFill="1" applyBorder="1" applyAlignment="1" applyProtection="1">
      <alignment horizontal="center"/>
      <protection locked="0"/>
    </xf>
    <xf numFmtId="165" fontId="6" fillId="3" borderId="40" xfId="0" applyNumberFormat="1" applyFont="1" applyFill="1" applyBorder="1" applyAlignment="1" applyProtection="1">
      <alignment horizontal="center"/>
      <protection locked="0"/>
    </xf>
    <xf numFmtId="165" fontId="6" fillId="3" borderId="10" xfId="0" applyNumberFormat="1" applyFont="1" applyFill="1" applyBorder="1" applyAlignment="1">
      <alignment horizontal="center"/>
    </xf>
    <xf numFmtId="2" fontId="6" fillId="3" borderId="39" xfId="0" applyNumberFormat="1" applyFont="1" applyFill="1" applyBorder="1" applyAlignment="1">
      <alignment horizontal="center"/>
    </xf>
    <xf numFmtId="2" fontId="6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166" fontId="6" fillId="3" borderId="39" xfId="0" applyNumberFormat="1" applyFont="1" applyFill="1" applyBorder="1" applyAlignment="1">
      <alignment horizontal="center"/>
    </xf>
    <xf numFmtId="166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0" xfId="0" applyNumberFormat="1" applyFill="1" applyProtection="1"/>
    <xf numFmtId="0" fontId="0" fillId="3" borderId="0" xfId="0" applyFill="1" applyProtection="1">
      <protection locked="0"/>
    </xf>
    <xf numFmtId="165" fontId="9" fillId="3" borderId="39" xfId="0" applyNumberFormat="1" applyFont="1" applyFill="1" applyBorder="1" applyAlignment="1" applyProtection="1">
      <alignment horizontal="center"/>
      <protection locked="0"/>
    </xf>
    <xf numFmtId="165" fontId="9" fillId="3" borderId="18" xfId="0" applyNumberFormat="1" applyFont="1" applyFill="1" applyBorder="1" applyAlignment="1" applyProtection="1">
      <alignment horizontal="center"/>
      <protection locked="0"/>
    </xf>
    <xf numFmtId="165" fontId="9" fillId="3" borderId="40" xfId="0" applyNumberFormat="1" applyFont="1" applyFill="1" applyBorder="1" applyAlignment="1" applyProtection="1">
      <alignment horizontal="center"/>
      <protection locked="0"/>
    </xf>
    <xf numFmtId="165" fontId="9" fillId="3" borderId="10" xfId="0" applyNumberFormat="1" applyFont="1" applyFill="1" applyBorder="1" applyAlignment="1">
      <alignment horizontal="center"/>
    </xf>
    <xf numFmtId="3" fontId="9" fillId="3" borderId="17" xfId="0" applyNumberFormat="1" applyFont="1" applyFill="1" applyBorder="1" applyAlignment="1">
      <alignment horizontal="center"/>
    </xf>
    <xf numFmtId="2" fontId="9" fillId="3" borderId="18" xfId="0" applyNumberFormat="1" applyFont="1" applyFill="1" applyBorder="1" applyAlignment="1">
      <alignment horizontal="center"/>
    </xf>
    <xf numFmtId="166" fontId="9" fillId="3" borderId="39" xfId="0" applyNumberFormat="1" applyFont="1" applyFill="1" applyBorder="1" applyAlignment="1">
      <alignment horizontal="center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165" fontId="9" fillId="3" borderId="36" xfId="0" applyNumberFormat="1" applyFont="1" applyFill="1" applyBorder="1" applyAlignment="1" applyProtection="1">
      <alignment horizontal="center"/>
      <protection locked="0"/>
    </xf>
    <xf numFmtId="165" fontId="9" fillId="3" borderId="37" xfId="0" applyNumberFormat="1" applyFont="1" applyFill="1" applyBorder="1" applyAlignment="1" applyProtection="1">
      <alignment horizontal="center"/>
      <protection locked="0"/>
    </xf>
    <xf numFmtId="165" fontId="9" fillId="3" borderId="42" xfId="0" applyNumberFormat="1" applyFont="1" applyFill="1" applyBorder="1" applyAlignment="1" applyProtection="1">
      <alignment horizontal="center"/>
      <protection locked="0"/>
    </xf>
    <xf numFmtId="165" fontId="9" fillId="3" borderId="41" xfId="0" applyNumberFormat="1" applyFont="1" applyFill="1" applyBorder="1" applyAlignment="1">
      <alignment horizontal="center"/>
    </xf>
    <xf numFmtId="3" fontId="9" fillId="3" borderId="43" xfId="0" applyNumberFormat="1" applyFont="1" applyFill="1" applyBorder="1" applyAlignment="1">
      <alignment horizontal="center"/>
    </xf>
    <xf numFmtId="2" fontId="9" fillId="3" borderId="37" xfId="0" applyNumberFormat="1" applyFont="1" applyFill="1" applyBorder="1" applyAlignment="1">
      <alignment horizontal="center"/>
    </xf>
    <xf numFmtId="2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36" xfId="0" applyNumberFormat="1" applyFont="1" applyFill="1" applyBorder="1" applyAlignment="1">
      <alignment horizontal="center"/>
    </xf>
    <xf numFmtId="166" fontId="6" fillId="3" borderId="37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40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165" fontId="9" fillId="3" borderId="39" xfId="0" applyNumberFormat="1" applyFont="1" applyFill="1" applyBorder="1" applyAlignment="1">
      <alignment horizontal="center"/>
    </xf>
    <xf numFmtId="165" fontId="9" fillId="3" borderId="18" xfId="0" applyNumberFormat="1" applyFont="1" applyFill="1" applyBorder="1" applyAlignment="1">
      <alignment horizontal="center"/>
    </xf>
    <xf numFmtId="165" fontId="9" fillId="3" borderId="40" xfId="0" applyNumberFormat="1" applyFont="1" applyFill="1" applyBorder="1" applyAlignment="1">
      <alignment horizontal="center"/>
    </xf>
    <xf numFmtId="165" fontId="9" fillId="3" borderId="36" xfId="0" applyNumberFormat="1" applyFont="1" applyFill="1" applyBorder="1" applyAlignment="1">
      <alignment horizontal="center"/>
    </xf>
    <xf numFmtId="165" fontId="9" fillId="3" borderId="37" xfId="0" applyNumberFormat="1" applyFont="1" applyFill="1" applyBorder="1" applyAlignment="1">
      <alignment horizontal="center"/>
    </xf>
    <xf numFmtId="165" fontId="9" fillId="3" borderId="42" xfId="0" applyNumberFormat="1" applyFont="1" applyFill="1" applyBorder="1" applyAlignment="1">
      <alignment horizontal="center"/>
    </xf>
    <xf numFmtId="165" fontId="6" fillId="3" borderId="39" xfId="0" applyNumberFormat="1" applyFont="1" applyFill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/>
    </xf>
    <xf numFmtId="165" fontId="6" fillId="3" borderId="40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 applyProtection="1">
      <alignment horizontal="center"/>
      <protection locked="0"/>
    </xf>
    <xf numFmtId="165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165" fontId="9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165" fontId="6" fillId="3" borderId="44" xfId="0" applyNumberFormat="1" applyFont="1" applyFill="1" applyBorder="1" applyAlignment="1">
      <alignment horizontal="center"/>
    </xf>
    <xf numFmtId="165" fontId="6" fillId="3" borderId="45" xfId="0" applyNumberFormat="1" applyFont="1" applyFill="1" applyBorder="1" applyAlignment="1">
      <alignment horizontal="center"/>
    </xf>
    <xf numFmtId="165" fontId="6" fillId="3" borderId="46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3" fontId="6" fillId="3" borderId="48" xfId="0" applyNumberFormat="1" applyFont="1" applyFill="1" applyBorder="1" applyAlignment="1">
      <alignment horizontal="center"/>
    </xf>
    <xf numFmtId="2" fontId="6" fillId="3" borderId="45" xfId="0" applyNumberFormat="1" applyFont="1" applyFill="1" applyBorder="1" applyAlignment="1">
      <alignment horizontal="center"/>
    </xf>
    <xf numFmtId="2" fontId="6" fillId="3" borderId="47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44" xfId="0" applyNumberFormat="1" applyFont="1" applyFill="1" applyBorder="1" applyAlignment="1">
      <alignment horizontal="center"/>
    </xf>
    <xf numFmtId="166" fontId="6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5" xfId="0" applyFont="1" applyFill="1" applyBorder="1" applyAlignment="1" applyProtection="1">
      <alignment horizontal="center" vertical="center" wrapText="1"/>
      <protection locked="0"/>
    </xf>
    <xf numFmtId="0" fontId="9" fillId="3" borderId="47" xfId="0" applyFont="1" applyFill="1" applyBorder="1" applyAlignment="1" applyProtection="1">
      <alignment horizontal="center" vertical="center" wrapText="1"/>
      <protection locked="0"/>
    </xf>
    <xf numFmtId="0" fontId="6" fillId="3" borderId="49" xfId="0" applyFont="1" applyFill="1" applyBorder="1" applyAlignment="1" applyProtection="1">
      <alignment horizontal="center" vertical="center" wrapText="1"/>
      <protection locked="0"/>
    </xf>
    <xf numFmtId="165" fontId="9" fillId="3" borderId="50" xfId="0" applyNumberFormat="1" applyFont="1" applyFill="1" applyBorder="1" applyAlignment="1">
      <alignment horizontal="center"/>
    </xf>
    <xf numFmtId="165" fontId="9" fillId="3" borderId="32" xfId="0" applyNumberFormat="1" applyFont="1" applyFill="1" applyBorder="1" applyAlignment="1">
      <alignment horizontal="center"/>
    </xf>
    <xf numFmtId="165" fontId="9" fillId="3" borderId="51" xfId="0" applyNumberFormat="1" applyFont="1" applyFill="1" applyBorder="1" applyAlignment="1">
      <alignment horizontal="center"/>
    </xf>
    <xf numFmtId="165" fontId="9" fillId="3" borderId="49" xfId="0" applyNumberFormat="1" applyFont="1" applyFill="1" applyBorder="1" applyAlignment="1">
      <alignment horizontal="center"/>
    </xf>
    <xf numFmtId="3" fontId="9" fillId="3" borderId="31" xfId="0" applyNumberFormat="1" applyFont="1" applyFill="1" applyBorder="1" applyAlignment="1">
      <alignment horizontal="center"/>
    </xf>
    <xf numFmtId="2" fontId="9" fillId="3" borderId="32" xfId="0" applyNumberFormat="1" applyFont="1" applyFill="1" applyBorder="1" applyAlignment="1">
      <alignment horizontal="center"/>
    </xf>
    <xf numFmtId="2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50" xfId="0" applyNumberFormat="1" applyFont="1" applyFill="1" applyBorder="1" applyAlignment="1">
      <alignment horizontal="center"/>
    </xf>
    <xf numFmtId="166" fontId="9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Protection="1"/>
    <xf numFmtId="0" fontId="0" fillId="0" borderId="4" xfId="0" applyFont="1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65" fontId="6" fillId="3" borderId="36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>
      <alignment horizontal="center"/>
    </xf>
    <xf numFmtId="165" fontId="6" fillId="3" borderId="42" xfId="0" applyNumberFormat="1" applyFont="1" applyFill="1" applyBorder="1" applyAlignment="1">
      <alignment horizontal="center"/>
    </xf>
    <xf numFmtId="165" fontId="6" fillId="3" borderId="41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Alignment="1" applyProtection="1">
      <alignment horizontal="center" vertical="center" wrapText="1"/>
      <protection locked="0"/>
    </xf>
    <xf numFmtId="2" fontId="6" fillId="3" borderId="35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4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3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6" xfId="0" applyNumberFormat="1" applyFont="1" applyFill="1" applyBorder="1" applyAlignment="1">
      <alignment horizontal="center"/>
    </xf>
    <xf numFmtId="2" fontId="6" fillId="3" borderId="42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6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4" xfId="0" applyNumberFormat="1" applyFont="1" applyFill="1" applyBorder="1" applyAlignment="1">
      <alignment horizontal="center"/>
    </xf>
    <xf numFmtId="2" fontId="6" fillId="3" borderId="46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47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0" applyNumberFormat="1" applyFont="1" applyFill="1" applyBorder="1" applyAlignment="1" applyProtection="1">
      <alignment horizontal="center"/>
      <protection locked="0"/>
    </xf>
    <xf numFmtId="2" fontId="6" fillId="3" borderId="50" xfId="0" applyNumberFormat="1" applyFont="1" applyFill="1" applyBorder="1" applyAlignment="1">
      <alignment horizontal="center"/>
    </xf>
    <xf numFmtId="2" fontId="6" fillId="3" borderId="51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0" applyNumberFormat="1" applyFont="1" applyFill="1" applyBorder="1" applyAlignment="1">
      <alignment horizontal="center"/>
    </xf>
    <xf numFmtId="2" fontId="6" fillId="3" borderId="37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/>
    <xf numFmtId="0" fontId="16" fillId="0" borderId="14" xfId="0" applyFont="1" applyBorder="1" applyAlignment="1">
      <alignment horizontal="center" vertical="center" textRotation="90" wrapText="1"/>
    </xf>
    <xf numFmtId="0" fontId="16" fillId="0" borderId="59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2" fontId="19" fillId="0" borderId="14" xfId="0" applyNumberFormat="1" applyFont="1" applyBorder="1" applyAlignment="1">
      <alignment horizontal="center" vertical="center" textRotation="90"/>
    </xf>
    <xf numFmtId="2" fontId="19" fillId="0" borderId="1" xfId="0" applyNumberFormat="1" applyFont="1" applyBorder="1" applyAlignment="1">
      <alignment horizontal="center" vertical="center" textRotation="90"/>
    </xf>
    <xf numFmtId="2" fontId="19" fillId="0" borderId="59" xfId="0" applyNumberFormat="1" applyFont="1" applyBorder="1" applyAlignment="1">
      <alignment horizontal="center" vertical="center" textRotation="90"/>
    </xf>
    <xf numFmtId="4" fontId="16" fillId="2" borderId="59" xfId="0" applyNumberFormat="1" applyFont="1" applyFill="1" applyBorder="1" applyAlignment="1">
      <alignment horizontal="center" vertical="center" wrapText="1"/>
    </xf>
    <xf numFmtId="4" fontId="16" fillId="0" borderId="59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/>
    </xf>
    <xf numFmtId="4" fontId="16" fillId="0" borderId="59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16" fillId="4" borderId="57" xfId="0" applyNumberFormat="1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3" fontId="16" fillId="0" borderId="59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4" borderId="59" xfId="0" applyNumberFormat="1" applyFont="1" applyFill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4" fontId="16" fillId="4" borderId="58" xfId="0" applyNumberFormat="1" applyFont="1" applyFill="1" applyBorder="1" applyAlignment="1">
      <alignment horizontal="center" vertical="center"/>
    </xf>
    <xf numFmtId="0" fontId="20" fillId="0" borderId="0" xfId="0" applyFont="1"/>
    <xf numFmtId="166" fontId="6" fillId="3" borderId="36" xfId="0" applyNumberFormat="1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right" vertical="center" textRotation="90" wrapText="1"/>
      <protection locked="0"/>
    </xf>
    <xf numFmtId="0" fontId="6" fillId="0" borderId="18" xfId="0" applyFont="1" applyBorder="1" applyAlignment="1" applyProtection="1">
      <alignment horizontal="right" vertical="center" textRotation="90" wrapText="1"/>
      <protection locked="0"/>
    </xf>
    <xf numFmtId="0" fontId="6" fillId="0" borderId="32" xfId="0" applyFont="1" applyBorder="1" applyAlignment="1" applyProtection="1">
      <alignment horizontal="right" vertical="center" textRotation="90" wrapText="1"/>
      <protection locked="0"/>
    </xf>
    <xf numFmtId="0" fontId="6" fillId="0" borderId="21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left" vertical="center" textRotation="90" wrapText="1"/>
      <protection locked="0"/>
    </xf>
    <xf numFmtId="0" fontId="6" fillId="0" borderId="18" xfId="0" applyFont="1" applyBorder="1" applyAlignment="1" applyProtection="1">
      <alignment horizontal="left" vertical="center" textRotation="90" wrapText="1"/>
      <protection locked="0"/>
    </xf>
    <xf numFmtId="0" fontId="6" fillId="0" borderId="32" xfId="0" applyFont="1" applyBorder="1" applyAlignment="1" applyProtection="1">
      <alignment horizontal="left" vertical="center" textRotation="90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9" xfId="0" applyFont="1" applyBorder="1" applyAlignment="1" applyProtection="1">
      <alignment horizontal="center" vertical="center" textRotation="90" wrapText="1"/>
      <protection locked="0"/>
    </xf>
    <xf numFmtId="0" fontId="6" fillId="0" borderId="33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24" xfId="0" applyFont="1" applyBorder="1" applyAlignment="1" applyProtection="1">
      <alignment horizontal="center" vertical="center" textRotation="90" wrapText="1"/>
      <protection locked="0"/>
    </xf>
    <xf numFmtId="0" fontId="6" fillId="0" borderId="22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left" vertical="center"/>
      <protection locked="0"/>
    </xf>
    <xf numFmtId="0" fontId="15" fillId="3" borderId="56" xfId="0" applyFont="1" applyFill="1" applyBorder="1" applyAlignment="1" applyProtection="1">
      <alignment horizontal="left" vertical="center"/>
      <protection locked="0"/>
    </xf>
    <xf numFmtId="2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4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2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right" vertical="center" wrapText="1"/>
      <protection locked="0"/>
    </xf>
    <xf numFmtId="0" fontId="9" fillId="0" borderId="28" xfId="0" applyFont="1" applyBorder="1" applyAlignment="1" applyProtection="1">
      <alignment horizontal="right" vertical="center" wrapText="1"/>
      <protection locked="0"/>
    </xf>
    <xf numFmtId="0" fontId="9" fillId="0" borderId="29" xfId="0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 wrapText="1"/>
    </xf>
    <xf numFmtId="0" fontId="9" fillId="0" borderId="5" xfId="0" applyFont="1" applyBorder="1" applyAlignment="1" applyProtection="1">
      <alignment horizontal="right" wrapText="1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1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53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3" xfId="0" applyFont="1" applyFill="1" applyBorder="1" applyAlignment="1" applyProtection="1">
      <alignment horizontal="center" vertical="center" wrapText="1"/>
      <protection locked="0"/>
    </xf>
    <xf numFmtId="0" fontId="18" fillId="4" borderId="57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4" fontId="20" fillId="3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57" xfId="0" applyFont="1" applyBorder="1" applyAlignment="1">
      <alignment horizontal="center" vertical="center" textRotation="90" wrapText="1"/>
    </xf>
    <xf numFmtId="0" fontId="16" fillId="0" borderId="58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52"/>
  <sheetViews>
    <sheetView tabSelected="1" view="pageBreakPreview" topLeftCell="A16" zoomScale="80" zoomScaleNormal="70" zoomScaleSheetLayoutView="80" workbookViewId="0">
      <selection activeCell="S11" sqref="S11:S41"/>
    </sheetView>
  </sheetViews>
  <sheetFormatPr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5703125" style="4" bestFit="1" customWidth="1"/>
    <col min="30" max="30" width="7.5703125" style="4" bestFit="1" customWidth="1"/>
    <col min="31" max="31" width="10.28515625" style="4" bestFit="1" customWidth="1"/>
    <col min="32" max="16384" width="9.140625" style="4"/>
  </cols>
  <sheetData>
    <row r="1" spans="1:31" ht="15.75" x14ac:dyDescent="0.25">
      <c r="A1" s="1" t="s">
        <v>0</v>
      </c>
      <c r="B1" s="2"/>
      <c r="C1" s="2"/>
      <c r="D1" s="2"/>
      <c r="E1" s="3"/>
      <c r="F1" s="3"/>
      <c r="G1" s="186" t="s">
        <v>44</v>
      </c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7"/>
      <c r="AA1" s="187"/>
      <c r="AB1" s="188"/>
    </row>
    <row r="2" spans="1:31" ht="21" customHeight="1" x14ac:dyDescent="0.25">
      <c r="A2" s="5" t="s">
        <v>1</v>
      </c>
      <c r="B2" s="6"/>
      <c r="C2" s="7"/>
      <c r="D2" s="6"/>
      <c r="E2" s="8"/>
      <c r="F2" s="6"/>
      <c r="G2" s="189" t="s">
        <v>43</v>
      </c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9"/>
      <c r="AA2" s="9"/>
      <c r="AB2" s="10"/>
    </row>
    <row r="3" spans="1:31" ht="19.5" customHeight="1" x14ac:dyDescent="0.25">
      <c r="A3" s="5" t="s">
        <v>2</v>
      </c>
      <c r="B3" s="8"/>
      <c r="C3" s="11"/>
      <c r="D3" s="8"/>
      <c r="E3" s="8"/>
      <c r="F3" s="6"/>
      <c r="G3" s="190" t="s">
        <v>71</v>
      </c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2"/>
      <c r="AA3" s="12"/>
      <c r="AB3" s="10"/>
    </row>
    <row r="4" spans="1:31" ht="15" customHeight="1" x14ac:dyDescent="0.25">
      <c r="A4" s="13" t="s">
        <v>3</v>
      </c>
      <c r="B4" s="8"/>
      <c r="C4" s="8"/>
      <c r="D4" s="8"/>
      <c r="E4" s="8"/>
      <c r="F4" s="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0"/>
    </row>
    <row r="5" spans="1:31" ht="15.75" x14ac:dyDescent="0.25">
      <c r="A5" s="13" t="s">
        <v>4</v>
      </c>
      <c r="B5" s="8"/>
      <c r="C5" s="8"/>
      <c r="D5" s="8"/>
      <c r="E5" s="8"/>
      <c r="F5" s="6"/>
      <c r="G5" s="6"/>
      <c r="H5" s="6"/>
      <c r="I5" s="14"/>
      <c r="J5" s="14"/>
      <c r="K5" s="15" t="s">
        <v>45</v>
      </c>
      <c r="L5" s="16"/>
      <c r="M5" s="16"/>
      <c r="N5" s="16"/>
      <c r="O5" s="14"/>
      <c r="P5" s="14"/>
      <c r="Q5" s="14"/>
      <c r="R5" s="14"/>
      <c r="S5" s="14"/>
      <c r="T5" s="14"/>
      <c r="U5" s="14"/>
      <c r="V5" s="191" t="s">
        <v>5</v>
      </c>
      <c r="W5" s="191"/>
      <c r="X5" s="192">
        <v>42795</v>
      </c>
      <c r="Y5" s="192"/>
      <c r="Z5" s="17" t="s">
        <v>6</v>
      </c>
      <c r="AA5" s="193">
        <v>42825</v>
      </c>
      <c r="AB5" s="194"/>
    </row>
    <row r="6" spans="1:31" ht="5.25" customHeight="1" thickBot="1" x14ac:dyDescent="0.3">
      <c r="A6" s="1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9"/>
    </row>
    <row r="7" spans="1:31" ht="29.25" customHeight="1" thickBot="1" x14ac:dyDescent="0.3">
      <c r="A7" s="195" t="s">
        <v>7</v>
      </c>
      <c r="B7" s="198" t="s">
        <v>8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200"/>
      <c r="N7" s="198" t="s">
        <v>9</v>
      </c>
      <c r="O7" s="199"/>
      <c r="P7" s="199"/>
      <c r="Q7" s="199"/>
      <c r="R7" s="199"/>
      <c r="S7" s="199"/>
      <c r="T7" s="199"/>
      <c r="U7" s="199"/>
      <c r="V7" s="199"/>
      <c r="W7" s="199"/>
      <c r="X7" s="204" t="s">
        <v>10</v>
      </c>
      <c r="Y7" s="207" t="s">
        <v>11</v>
      </c>
      <c r="Z7" s="212" t="s">
        <v>12</v>
      </c>
      <c r="AA7" s="212" t="s">
        <v>13</v>
      </c>
      <c r="AB7" s="215" t="s">
        <v>14</v>
      </c>
    </row>
    <row r="8" spans="1:31" ht="16.5" customHeight="1" thickBot="1" x14ac:dyDescent="0.3">
      <c r="A8" s="196"/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3"/>
      <c r="N8" s="195" t="s">
        <v>15</v>
      </c>
      <c r="O8" s="218" t="s">
        <v>16</v>
      </c>
      <c r="P8" s="219"/>
      <c r="Q8" s="219"/>
      <c r="R8" s="219"/>
      <c r="S8" s="219"/>
      <c r="T8" s="219"/>
      <c r="U8" s="219"/>
      <c r="V8" s="219"/>
      <c r="W8" s="220"/>
      <c r="X8" s="205"/>
      <c r="Y8" s="208"/>
      <c r="Z8" s="213"/>
      <c r="AA8" s="213"/>
      <c r="AB8" s="216"/>
    </row>
    <row r="9" spans="1:31" ht="32.25" customHeight="1" thickBot="1" x14ac:dyDescent="0.3">
      <c r="A9" s="196"/>
      <c r="B9" s="221" t="s">
        <v>17</v>
      </c>
      <c r="C9" s="210" t="s">
        <v>18</v>
      </c>
      <c r="D9" s="210" t="s">
        <v>19</v>
      </c>
      <c r="E9" s="210" t="s">
        <v>20</v>
      </c>
      <c r="F9" s="210" t="s">
        <v>21</v>
      </c>
      <c r="G9" s="210" t="s">
        <v>22</v>
      </c>
      <c r="H9" s="210" t="s">
        <v>23</v>
      </c>
      <c r="I9" s="210" t="s">
        <v>24</v>
      </c>
      <c r="J9" s="210" t="s">
        <v>25</v>
      </c>
      <c r="K9" s="210" t="s">
        <v>26</v>
      </c>
      <c r="L9" s="210" t="s">
        <v>27</v>
      </c>
      <c r="M9" s="223" t="s">
        <v>28</v>
      </c>
      <c r="N9" s="196"/>
      <c r="O9" s="225" t="s">
        <v>29</v>
      </c>
      <c r="P9" s="226"/>
      <c r="Q9" s="227"/>
      <c r="R9" s="228" t="s">
        <v>30</v>
      </c>
      <c r="S9" s="229"/>
      <c r="T9" s="230"/>
      <c r="U9" s="225" t="s">
        <v>31</v>
      </c>
      <c r="V9" s="226"/>
      <c r="W9" s="227"/>
      <c r="X9" s="205"/>
      <c r="Y9" s="208"/>
      <c r="Z9" s="213"/>
      <c r="AA9" s="213"/>
      <c r="AB9" s="216"/>
    </row>
    <row r="10" spans="1:31" ht="92.25" customHeight="1" thickBot="1" x14ac:dyDescent="0.3">
      <c r="A10" s="197"/>
      <c r="B10" s="222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24"/>
      <c r="N10" s="197"/>
      <c r="O10" s="20" t="s">
        <v>32</v>
      </c>
      <c r="P10" s="21" t="s">
        <v>33</v>
      </c>
      <c r="Q10" s="22" t="s">
        <v>34</v>
      </c>
      <c r="R10" s="23" t="s">
        <v>32</v>
      </c>
      <c r="S10" s="24" t="s">
        <v>33</v>
      </c>
      <c r="T10" s="25" t="s">
        <v>34</v>
      </c>
      <c r="U10" s="26" t="s">
        <v>32</v>
      </c>
      <c r="V10" s="24" t="s">
        <v>33</v>
      </c>
      <c r="W10" s="25" t="s">
        <v>34</v>
      </c>
      <c r="X10" s="206"/>
      <c r="Y10" s="209"/>
      <c r="Z10" s="214"/>
      <c r="AA10" s="214"/>
      <c r="AB10" s="217"/>
      <c r="AC10" s="4" t="s">
        <v>35</v>
      </c>
    </row>
    <row r="11" spans="1:31" s="40" customFormat="1" x14ac:dyDescent="0.2">
      <c r="A11" s="27">
        <v>1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1"/>
      <c r="O11" s="140">
        <v>8241</v>
      </c>
      <c r="P11" s="141">
        <v>34.502800000000001</v>
      </c>
      <c r="Q11" s="142">
        <v>9.5841111111111115</v>
      </c>
      <c r="R11" s="143">
        <v>9130</v>
      </c>
      <c r="S11" s="144">
        <v>38.225900000000003</v>
      </c>
      <c r="T11" s="145">
        <v>10.618305555555557</v>
      </c>
      <c r="U11" s="32"/>
      <c r="V11" s="33"/>
      <c r="W11" s="34"/>
      <c r="X11" s="35"/>
      <c r="Y11" s="36"/>
      <c r="Z11" s="37"/>
      <c r="AA11" s="37"/>
      <c r="AB11" s="38"/>
      <c r="AC11" s="39"/>
      <c r="AD11" s="39"/>
      <c r="AE11" s="39"/>
    </row>
    <row r="12" spans="1:31" s="40" customFormat="1" x14ac:dyDescent="0.2">
      <c r="A12" s="41">
        <v>2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  <c r="O12" s="100">
        <v>8241</v>
      </c>
      <c r="P12" s="146">
        <v>34.502800000000001</v>
      </c>
      <c r="Q12" s="58">
        <v>9.5841111111111115</v>
      </c>
      <c r="R12" s="147">
        <v>9130</v>
      </c>
      <c r="S12" s="87">
        <v>38.225900000000003</v>
      </c>
      <c r="T12" s="59">
        <v>10.618305555555557</v>
      </c>
      <c r="U12" s="46"/>
      <c r="V12" s="47"/>
      <c r="W12" s="48"/>
      <c r="X12" s="49"/>
      <c r="Y12" s="50"/>
      <c r="Z12" s="51"/>
      <c r="AA12" s="51"/>
      <c r="AB12" s="52"/>
      <c r="AC12" s="39"/>
      <c r="AD12" s="39"/>
      <c r="AE12" s="39"/>
    </row>
    <row r="13" spans="1:31" s="65" customFormat="1" x14ac:dyDescent="0.25">
      <c r="A13" s="41">
        <v>3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6"/>
      <c r="O13" s="100">
        <v>8241</v>
      </c>
      <c r="P13" s="57">
        <v>34.502800000000001</v>
      </c>
      <c r="Q13" s="58">
        <v>9.5841111111111115</v>
      </c>
      <c r="R13" s="147">
        <v>9130</v>
      </c>
      <c r="S13" s="57">
        <v>38.225900000000003</v>
      </c>
      <c r="T13" s="59">
        <v>10.618305555555557</v>
      </c>
      <c r="U13" s="60"/>
      <c r="V13" s="61"/>
      <c r="W13" s="48"/>
      <c r="X13" s="62"/>
      <c r="Y13" s="63"/>
      <c r="Z13" s="51"/>
      <c r="AA13" s="51"/>
      <c r="AB13" s="52"/>
      <c r="AC13" s="64"/>
      <c r="AD13" s="64"/>
      <c r="AE13" s="64"/>
    </row>
    <row r="14" spans="1:31" s="40" customFormat="1" x14ac:dyDescent="0.25">
      <c r="A14" s="41">
        <v>4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69"/>
      <c r="O14" s="100">
        <v>8241</v>
      </c>
      <c r="P14" s="57">
        <v>34.502800000000001</v>
      </c>
      <c r="Q14" s="58">
        <v>9.5841111111111115</v>
      </c>
      <c r="R14" s="147">
        <v>9130</v>
      </c>
      <c r="S14" s="57">
        <v>38.225900000000003</v>
      </c>
      <c r="T14" s="59">
        <v>10.618305555555557</v>
      </c>
      <c r="U14" s="70"/>
      <c r="V14" s="71"/>
      <c r="W14" s="48"/>
      <c r="X14" s="72"/>
      <c r="Y14" s="63"/>
      <c r="Z14" s="51"/>
      <c r="AA14" s="51"/>
      <c r="AB14" s="52"/>
      <c r="AC14" s="39"/>
      <c r="AD14" s="39"/>
      <c r="AE14" s="39"/>
    </row>
    <row r="15" spans="1:31" s="40" customFormat="1" x14ac:dyDescent="0.25">
      <c r="A15" s="73">
        <v>5</v>
      </c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77"/>
      <c r="O15" s="100">
        <v>8241</v>
      </c>
      <c r="P15" s="148">
        <v>34.502800000000001</v>
      </c>
      <c r="Q15" s="149">
        <v>9.5841111111111115</v>
      </c>
      <c r="R15" s="147">
        <v>9130</v>
      </c>
      <c r="S15" s="148">
        <v>38.225900000000003</v>
      </c>
      <c r="T15" s="150">
        <v>10.618305555555557</v>
      </c>
      <c r="U15" s="78"/>
      <c r="V15" s="79"/>
      <c r="W15" s="80"/>
      <c r="X15" s="81"/>
      <c r="Y15" s="82"/>
      <c r="Z15" s="37"/>
      <c r="AA15" s="37"/>
      <c r="AB15" s="38"/>
      <c r="AC15" s="39"/>
      <c r="AD15" s="39"/>
      <c r="AE15" s="39"/>
    </row>
    <row r="16" spans="1:31" s="40" customFormat="1" x14ac:dyDescent="0.2">
      <c r="A16" s="41">
        <v>6</v>
      </c>
      <c r="B16" s="53">
        <v>90.906800000000004</v>
      </c>
      <c r="C16" s="54">
        <v>4.3391999999999999</v>
      </c>
      <c r="D16" s="54">
        <v>1.1928000000000001</v>
      </c>
      <c r="E16" s="54">
        <v>0.1249</v>
      </c>
      <c r="F16" s="54">
        <v>0.2079</v>
      </c>
      <c r="G16" s="54">
        <v>3.8E-3</v>
      </c>
      <c r="H16" s="54">
        <v>4.8399999999999999E-2</v>
      </c>
      <c r="I16" s="54">
        <v>4.0500000000000001E-2</v>
      </c>
      <c r="J16" s="54">
        <v>5.2200000000000003E-2</v>
      </c>
      <c r="K16" s="54">
        <v>7.0000000000000001E-3</v>
      </c>
      <c r="L16" s="54">
        <v>1.3857999999999999</v>
      </c>
      <c r="M16" s="55">
        <v>1.6906000000000001</v>
      </c>
      <c r="N16" s="56">
        <v>0.74390000000000001</v>
      </c>
      <c r="O16" s="100">
        <v>8258.9567211235317</v>
      </c>
      <c r="P16" s="57">
        <v>34.578600000000002</v>
      </c>
      <c r="Q16" s="58">
        <v>9.6051666666666673</v>
      </c>
      <c r="R16" s="147">
        <v>9148.7054552402806</v>
      </c>
      <c r="S16" s="57">
        <v>38.303800000000003</v>
      </c>
      <c r="T16" s="59">
        <v>10.639944444444446</v>
      </c>
      <c r="U16" s="60">
        <v>11640.482445665155</v>
      </c>
      <c r="V16" s="61">
        <v>48.738700000000001</v>
      </c>
      <c r="W16" s="48">
        <v>13.538527777777778</v>
      </c>
      <c r="X16" s="62">
        <v>-11.4</v>
      </c>
      <c r="Y16" s="63"/>
      <c r="Z16" s="51"/>
      <c r="AA16" s="51"/>
      <c r="AB16" s="52"/>
      <c r="AC16" s="39"/>
      <c r="AD16" s="39"/>
      <c r="AE16" s="39"/>
    </row>
    <row r="17" spans="1:31" s="40" customFormat="1" x14ac:dyDescent="0.25">
      <c r="A17" s="73">
        <v>7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N17" s="77"/>
      <c r="O17" s="100">
        <v>8258.9567211235317</v>
      </c>
      <c r="P17" s="148">
        <v>34.578600000000002</v>
      </c>
      <c r="Q17" s="149">
        <v>9.6051666666666673</v>
      </c>
      <c r="R17" s="147">
        <v>9148.7054552402806</v>
      </c>
      <c r="S17" s="148">
        <v>38.303800000000003</v>
      </c>
      <c r="T17" s="150">
        <v>10.639944444444446</v>
      </c>
      <c r="U17" s="78"/>
      <c r="V17" s="79"/>
      <c r="W17" s="80"/>
      <c r="X17" s="185"/>
      <c r="Y17" s="82"/>
      <c r="Z17" s="37"/>
      <c r="AA17" s="37"/>
      <c r="AB17" s="38"/>
      <c r="AC17" s="39"/>
      <c r="AD17" s="39"/>
      <c r="AE17" s="39"/>
    </row>
    <row r="18" spans="1:31" s="40" customFormat="1" x14ac:dyDescent="0.2">
      <c r="A18" s="41">
        <v>8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5"/>
      <c r="O18" s="100">
        <v>8258.9567211235317</v>
      </c>
      <c r="P18" s="57">
        <v>34.578600000000002</v>
      </c>
      <c r="Q18" s="58">
        <v>9.6051666666666673</v>
      </c>
      <c r="R18" s="147">
        <v>9148.7054552402806</v>
      </c>
      <c r="S18" s="57">
        <v>38.303800000000003</v>
      </c>
      <c r="T18" s="59">
        <v>10.639944444444446</v>
      </c>
      <c r="U18" s="46"/>
      <c r="V18" s="47"/>
      <c r="W18" s="48"/>
      <c r="X18" s="62"/>
      <c r="Y18" s="63"/>
      <c r="Z18" s="51"/>
      <c r="AA18" s="51"/>
      <c r="AB18" s="52"/>
      <c r="AC18" s="39"/>
      <c r="AD18" s="39"/>
      <c r="AE18" s="39"/>
    </row>
    <row r="19" spans="1:31" s="65" customFormat="1" x14ac:dyDescent="0.25">
      <c r="A19" s="41">
        <v>9</v>
      </c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86"/>
      <c r="O19" s="100">
        <v>8258.9567211235317</v>
      </c>
      <c r="P19" s="87">
        <v>34.578600000000002</v>
      </c>
      <c r="Q19" s="58">
        <v>9.6051666666666673</v>
      </c>
      <c r="R19" s="147">
        <v>9148.7054552402806</v>
      </c>
      <c r="S19" s="87">
        <v>38.303800000000003</v>
      </c>
      <c r="T19" s="59">
        <v>10.639944444444446</v>
      </c>
      <c r="U19" s="88"/>
      <c r="V19" s="89"/>
      <c r="W19" s="48"/>
      <c r="X19" s="62"/>
      <c r="Y19" s="63"/>
      <c r="Z19" s="90"/>
      <c r="AA19" s="90"/>
      <c r="AB19" s="52"/>
      <c r="AC19" s="64"/>
      <c r="AD19" s="64"/>
      <c r="AE19" s="64"/>
    </row>
    <row r="20" spans="1:31" s="65" customFormat="1" x14ac:dyDescent="0.25">
      <c r="A20" s="41">
        <v>10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69"/>
      <c r="O20" s="100">
        <v>8258.9567211235317</v>
      </c>
      <c r="P20" s="87">
        <v>34.578600000000002</v>
      </c>
      <c r="Q20" s="58">
        <v>9.6051666666666673</v>
      </c>
      <c r="R20" s="147">
        <v>9148.7054552402806</v>
      </c>
      <c r="S20" s="87">
        <v>38.303800000000003</v>
      </c>
      <c r="T20" s="59">
        <v>10.639944444444446</v>
      </c>
      <c r="U20" s="70"/>
      <c r="V20" s="71"/>
      <c r="W20" s="48"/>
      <c r="X20" s="62"/>
      <c r="Y20" s="63"/>
      <c r="Z20" s="51"/>
      <c r="AA20" s="51"/>
      <c r="AB20" s="52"/>
      <c r="AC20" s="64"/>
      <c r="AD20" s="64"/>
      <c r="AE20" s="64"/>
    </row>
    <row r="21" spans="1:31" s="65" customFormat="1" x14ac:dyDescent="0.25">
      <c r="A21" s="41">
        <v>11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69"/>
      <c r="O21" s="100">
        <v>8258.9567211235317</v>
      </c>
      <c r="P21" s="87">
        <v>34.578600000000002</v>
      </c>
      <c r="Q21" s="58">
        <v>9.6051666666666673</v>
      </c>
      <c r="R21" s="147">
        <v>9148.7054552402806</v>
      </c>
      <c r="S21" s="87">
        <v>38.303800000000003</v>
      </c>
      <c r="T21" s="59">
        <v>10.639944444444446</v>
      </c>
      <c r="U21" s="70"/>
      <c r="V21" s="71"/>
      <c r="W21" s="48"/>
      <c r="X21" s="62"/>
      <c r="Y21" s="63"/>
      <c r="Z21" s="51"/>
      <c r="AA21" s="51"/>
      <c r="AB21" s="52"/>
      <c r="AC21" s="64"/>
      <c r="AD21" s="64"/>
      <c r="AE21" s="64"/>
    </row>
    <row r="22" spans="1:31" s="65" customFormat="1" x14ac:dyDescent="0.25">
      <c r="A22" s="73">
        <v>12</v>
      </c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77"/>
      <c r="O22" s="100">
        <v>8258.9567211235317</v>
      </c>
      <c r="P22" s="151">
        <v>34.578600000000002</v>
      </c>
      <c r="Q22" s="149">
        <v>9.6051666666666673</v>
      </c>
      <c r="R22" s="147">
        <v>9148.7054552402806</v>
      </c>
      <c r="S22" s="151">
        <v>38.303800000000003</v>
      </c>
      <c r="T22" s="150">
        <v>10.639944444444446</v>
      </c>
      <c r="U22" s="78"/>
      <c r="V22" s="79"/>
      <c r="W22" s="80"/>
      <c r="X22" s="185"/>
      <c r="Y22" s="82"/>
      <c r="Z22" s="37"/>
      <c r="AA22" s="37"/>
      <c r="AB22" s="38"/>
      <c r="AC22" s="64"/>
      <c r="AD22" s="64"/>
      <c r="AE22" s="64"/>
    </row>
    <row r="23" spans="1:31" s="65" customFormat="1" x14ac:dyDescent="0.25">
      <c r="A23" s="41">
        <v>13</v>
      </c>
      <c r="B23" s="97" t="s">
        <v>73</v>
      </c>
      <c r="C23" s="98" t="s">
        <v>74</v>
      </c>
      <c r="D23" s="98" t="s">
        <v>75</v>
      </c>
      <c r="E23" s="98" t="s">
        <v>76</v>
      </c>
      <c r="F23" s="98" t="s">
        <v>77</v>
      </c>
      <c r="G23" s="98" t="s">
        <v>78</v>
      </c>
      <c r="H23" s="98" t="s">
        <v>79</v>
      </c>
      <c r="I23" s="98" t="s">
        <v>80</v>
      </c>
      <c r="J23" s="98" t="s">
        <v>81</v>
      </c>
      <c r="K23" s="98" t="s">
        <v>82</v>
      </c>
      <c r="L23" s="98" t="s">
        <v>83</v>
      </c>
      <c r="M23" s="99" t="s">
        <v>84</v>
      </c>
      <c r="N23" s="56" t="s">
        <v>85</v>
      </c>
      <c r="O23" s="100">
        <v>8259.5299512754373</v>
      </c>
      <c r="P23" s="87">
        <v>34.581000000000003</v>
      </c>
      <c r="Q23" s="58">
        <v>9.6058333333333348</v>
      </c>
      <c r="R23" s="147">
        <v>9149.2309162128604</v>
      </c>
      <c r="S23" s="87">
        <v>38.305999999999997</v>
      </c>
      <c r="T23" s="59">
        <v>10.640555555555554</v>
      </c>
      <c r="U23" s="60">
        <v>11628.182469548601</v>
      </c>
      <c r="V23" s="61">
        <v>48.687199999999997</v>
      </c>
      <c r="W23" s="48">
        <v>13.570138888888888</v>
      </c>
      <c r="X23" s="62">
        <v>-12.5</v>
      </c>
      <c r="Y23" s="63"/>
      <c r="Z23" s="51"/>
      <c r="AA23" s="51"/>
      <c r="AB23" s="52"/>
      <c r="AC23" s="64"/>
      <c r="AD23" s="64"/>
      <c r="AE23" s="64"/>
    </row>
    <row r="24" spans="1:31" s="65" customFormat="1" x14ac:dyDescent="0.25">
      <c r="A24" s="73">
        <v>14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  <c r="N24" s="77"/>
      <c r="O24" s="100">
        <v>8259.5299512754373</v>
      </c>
      <c r="P24" s="151">
        <v>34.581000000000003</v>
      </c>
      <c r="Q24" s="149">
        <v>9.6058333333333348</v>
      </c>
      <c r="R24" s="147">
        <v>9149.2309162128604</v>
      </c>
      <c r="S24" s="151">
        <v>38.305999999999997</v>
      </c>
      <c r="T24" s="150">
        <v>10.640555555555554</v>
      </c>
      <c r="U24" s="78"/>
      <c r="V24" s="79"/>
      <c r="W24" s="80"/>
      <c r="X24" s="185"/>
      <c r="Y24" s="82"/>
      <c r="Z24" s="37"/>
      <c r="AA24" s="37"/>
      <c r="AB24" s="38"/>
      <c r="AC24" s="64"/>
      <c r="AD24" s="64"/>
      <c r="AE24" s="64"/>
    </row>
    <row r="25" spans="1:31" s="65" customFormat="1" x14ac:dyDescent="0.25">
      <c r="A25" s="41">
        <v>15</v>
      </c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69"/>
      <c r="O25" s="100">
        <v>8259.5299512754373</v>
      </c>
      <c r="P25" s="87">
        <v>34.581000000000003</v>
      </c>
      <c r="Q25" s="58">
        <v>9.6058333333333348</v>
      </c>
      <c r="R25" s="147">
        <v>9149.2309162128604</v>
      </c>
      <c r="S25" s="87">
        <v>38.305999999999997</v>
      </c>
      <c r="T25" s="59">
        <v>10.640555555555554</v>
      </c>
      <c r="U25" s="70"/>
      <c r="V25" s="71"/>
      <c r="W25" s="48"/>
      <c r="X25" s="62"/>
      <c r="Y25" s="63"/>
      <c r="Z25" s="51"/>
      <c r="AA25" s="51"/>
      <c r="AB25" s="52"/>
      <c r="AC25" s="64"/>
      <c r="AD25" s="64"/>
      <c r="AE25" s="64"/>
    </row>
    <row r="26" spans="1:31" s="65" customFormat="1" x14ac:dyDescent="0.25">
      <c r="A26" s="41">
        <v>16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  <c r="N26" s="56"/>
      <c r="O26" s="100">
        <v>8259.5299512754373</v>
      </c>
      <c r="P26" s="57">
        <v>34.581000000000003</v>
      </c>
      <c r="Q26" s="58">
        <v>9.6058333333333348</v>
      </c>
      <c r="R26" s="147">
        <v>9149.2309162128604</v>
      </c>
      <c r="S26" s="57">
        <v>38.305999999999997</v>
      </c>
      <c r="T26" s="59">
        <v>10.640555555555554</v>
      </c>
      <c r="U26" s="60"/>
      <c r="V26" s="61"/>
      <c r="W26" s="48"/>
      <c r="X26" s="62"/>
      <c r="Y26" s="63"/>
      <c r="Z26" s="51"/>
      <c r="AA26" s="51"/>
      <c r="AB26" s="52"/>
      <c r="AC26" s="64"/>
      <c r="AD26" s="64"/>
      <c r="AE26" s="64"/>
    </row>
    <row r="27" spans="1:31" s="65" customFormat="1" x14ac:dyDescent="0.25">
      <c r="A27" s="41">
        <v>17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69"/>
      <c r="O27" s="100">
        <v>8259.5299512754373</v>
      </c>
      <c r="P27" s="57">
        <v>34.581000000000003</v>
      </c>
      <c r="Q27" s="58">
        <v>9.6058333333333348</v>
      </c>
      <c r="R27" s="147">
        <v>9149.2309162128604</v>
      </c>
      <c r="S27" s="57">
        <v>38.305999999999997</v>
      </c>
      <c r="T27" s="59">
        <v>10.640555555555554</v>
      </c>
      <c r="U27" s="70"/>
      <c r="V27" s="71"/>
      <c r="W27" s="48"/>
      <c r="X27" s="62"/>
      <c r="Y27" s="63"/>
      <c r="Z27" s="51"/>
      <c r="AA27" s="51"/>
      <c r="AB27" s="52"/>
      <c r="AC27" s="64"/>
      <c r="AD27" s="64"/>
      <c r="AE27" s="64"/>
    </row>
    <row r="28" spans="1:31" s="65" customFormat="1" x14ac:dyDescent="0.25">
      <c r="A28" s="41">
        <v>18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  <c r="N28" s="69"/>
      <c r="O28" s="100">
        <v>8259.5299512754373</v>
      </c>
      <c r="P28" s="57">
        <v>34.581000000000003</v>
      </c>
      <c r="Q28" s="58">
        <v>9.6058333333333348</v>
      </c>
      <c r="R28" s="147">
        <v>9149.2309162128604</v>
      </c>
      <c r="S28" s="57">
        <v>38.305999999999997</v>
      </c>
      <c r="T28" s="59">
        <v>10.640555555555554</v>
      </c>
      <c r="U28" s="70"/>
      <c r="V28" s="71"/>
      <c r="W28" s="48"/>
      <c r="X28" s="62"/>
      <c r="Y28" s="63"/>
      <c r="Z28" s="51"/>
      <c r="AA28" s="51"/>
      <c r="AB28" s="52"/>
      <c r="AC28" s="64"/>
      <c r="AD28" s="64"/>
      <c r="AE28" s="64"/>
    </row>
    <row r="29" spans="1:31" s="65" customFormat="1" x14ac:dyDescent="0.25">
      <c r="A29" s="73">
        <v>19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77"/>
      <c r="O29" s="100">
        <v>8259.5299512754373</v>
      </c>
      <c r="P29" s="148">
        <v>34.581000000000003</v>
      </c>
      <c r="Q29" s="149">
        <v>9.6058333333333348</v>
      </c>
      <c r="R29" s="147">
        <v>9149.2309162128604</v>
      </c>
      <c r="S29" s="148">
        <v>38.305999999999997</v>
      </c>
      <c r="T29" s="150">
        <v>10.640555555555554</v>
      </c>
      <c r="U29" s="78"/>
      <c r="V29" s="79"/>
      <c r="W29" s="80"/>
      <c r="X29" s="185"/>
      <c r="Y29" s="82"/>
      <c r="Z29" s="37"/>
      <c r="AA29" s="37"/>
      <c r="AB29" s="38"/>
      <c r="AC29" s="64"/>
      <c r="AD29" s="64"/>
      <c r="AE29" s="64"/>
    </row>
    <row r="30" spans="1:31" s="65" customFormat="1" x14ac:dyDescent="0.25">
      <c r="A30" s="41">
        <v>20</v>
      </c>
      <c r="B30" s="97">
        <v>90.847099999999998</v>
      </c>
      <c r="C30" s="98">
        <v>4.4329000000000001</v>
      </c>
      <c r="D30" s="98">
        <v>1.1538999999999999</v>
      </c>
      <c r="E30" s="98">
        <v>0.12759999999999999</v>
      </c>
      <c r="F30" s="98">
        <v>0.21629999999999999</v>
      </c>
      <c r="G30" s="98">
        <v>3.0099999999999998E-2</v>
      </c>
      <c r="H30" s="98">
        <v>4.6300000000000001E-2</v>
      </c>
      <c r="I30" s="98">
        <v>3.3300000000000003E-2</v>
      </c>
      <c r="J30" s="98">
        <v>1.7299999999999999E-2</v>
      </c>
      <c r="K30" s="98">
        <v>6.8999999999999999E-3</v>
      </c>
      <c r="L30" s="98">
        <v>1.3502000000000001</v>
      </c>
      <c r="M30" s="99">
        <v>1.738</v>
      </c>
      <c r="N30" s="56">
        <v>0.74399999999999999</v>
      </c>
      <c r="O30" s="100">
        <v>8254.4903028565968</v>
      </c>
      <c r="P30" s="57">
        <v>34.559899999999999</v>
      </c>
      <c r="Q30" s="58">
        <v>9.5999722222222221</v>
      </c>
      <c r="R30" s="147">
        <v>9143.8807681284034</v>
      </c>
      <c r="S30" s="57">
        <v>38.2836</v>
      </c>
      <c r="T30" s="59">
        <v>10.634333333333332</v>
      </c>
      <c r="U30" s="60">
        <v>11634.033914497251</v>
      </c>
      <c r="V30" s="61">
        <v>48.7117</v>
      </c>
      <c r="W30" s="48">
        <v>13.531027777777778</v>
      </c>
      <c r="X30" s="62">
        <v>-14.3</v>
      </c>
      <c r="Y30" s="63"/>
      <c r="Z30" s="84">
        <v>0</v>
      </c>
      <c r="AA30" s="84">
        <v>0</v>
      </c>
      <c r="AB30" s="101">
        <v>0</v>
      </c>
      <c r="AC30" s="64"/>
      <c r="AD30" s="64"/>
      <c r="AE30" s="64"/>
    </row>
    <row r="31" spans="1:31" s="65" customFormat="1" x14ac:dyDescent="0.25">
      <c r="A31" s="73">
        <v>21</v>
      </c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8"/>
      <c r="N31" s="139"/>
      <c r="O31" s="100">
        <v>8254.4903028565968</v>
      </c>
      <c r="P31" s="148">
        <v>34.559899999999999</v>
      </c>
      <c r="Q31" s="149">
        <v>9.5999722222222221</v>
      </c>
      <c r="R31" s="147">
        <v>9143.8807681284034</v>
      </c>
      <c r="S31" s="148">
        <v>38.2836</v>
      </c>
      <c r="T31" s="150">
        <v>10.634333333333332</v>
      </c>
      <c r="U31" s="160"/>
      <c r="V31" s="161"/>
      <c r="W31" s="80"/>
      <c r="X31" s="185"/>
      <c r="Y31" s="82"/>
      <c r="Z31" s="162"/>
      <c r="AA31" s="162"/>
      <c r="AB31" s="163"/>
      <c r="AC31" s="64"/>
      <c r="AD31" s="64"/>
      <c r="AE31" s="64"/>
    </row>
    <row r="32" spans="1:31" s="65" customFormat="1" x14ac:dyDescent="0.25">
      <c r="A32" s="41">
        <v>22</v>
      </c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56"/>
      <c r="O32" s="100">
        <v>8254.4903028565968</v>
      </c>
      <c r="P32" s="57">
        <v>34.559899999999999</v>
      </c>
      <c r="Q32" s="58">
        <v>9.5999722222222221</v>
      </c>
      <c r="R32" s="147">
        <v>9143.8807681284034</v>
      </c>
      <c r="S32" s="57">
        <v>38.2836</v>
      </c>
      <c r="T32" s="59">
        <v>10.634333333333332</v>
      </c>
      <c r="U32" s="60"/>
      <c r="V32" s="61"/>
      <c r="W32" s="48"/>
      <c r="X32" s="62"/>
      <c r="Y32" s="63"/>
      <c r="Z32" s="84"/>
      <c r="AA32" s="84"/>
      <c r="AB32" s="101"/>
      <c r="AC32" s="64"/>
      <c r="AD32" s="64"/>
      <c r="AE32" s="64"/>
    </row>
    <row r="33" spans="1:31" s="65" customFormat="1" x14ac:dyDescent="0.25">
      <c r="A33" s="41">
        <v>23</v>
      </c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  <c r="N33" s="56"/>
      <c r="O33" s="100">
        <v>8254.4903028565968</v>
      </c>
      <c r="P33" s="57">
        <v>34.559899999999999</v>
      </c>
      <c r="Q33" s="58">
        <v>9.5999722222222221</v>
      </c>
      <c r="R33" s="147">
        <v>9143.8807681284034</v>
      </c>
      <c r="S33" s="57">
        <v>38.2836</v>
      </c>
      <c r="T33" s="59">
        <v>10.634333333333332</v>
      </c>
      <c r="U33" s="60"/>
      <c r="V33" s="61"/>
      <c r="W33" s="48"/>
      <c r="X33" s="62"/>
      <c r="Y33" s="63"/>
      <c r="Z33" s="51"/>
      <c r="AA33" s="51"/>
      <c r="AB33" s="52"/>
      <c r="AC33" s="64"/>
      <c r="AD33" s="64"/>
      <c r="AE33" s="64"/>
    </row>
    <row r="34" spans="1:31" s="65" customFormat="1" x14ac:dyDescent="0.25">
      <c r="A34" s="41">
        <v>24</v>
      </c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9"/>
      <c r="N34" s="56"/>
      <c r="O34" s="100">
        <v>8254.4903028565968</v>
      </c>
      <c r="P34" s="57">
        <v>34.559899999999999</v>
      </c>
      <c r="Q34" s="58">
        <v>9.5999722222222221</v>
      </c>
      <c r="R34" s="147">
        <v>9143.8807681284034</v>
      </c>
      <c r="S34" s="57">
        <v>38.2836</v>
      </c>
      <c r="T34" s="59">
        <v>10.634333333333332</v>
      </c>
      <c r="U34" s="60"/>
      <c r="V34" s="61"/>
      <c r="W34" s="48"/>
      <c r="X34" s="62"/>
      <c r="Y34" s="63"/>
      <c r="Z34" s="51"/>
      <c r="AA34" s="51"/>
      <c r="AB34" s="52"/>
      <c r="AC34" s="64"/>
      <c r="AD34" s="64"/>
      <c r="AE34" s="64"/>
    </row>
    <row r="35" spans="1:31" s="65" customFormat="1" x14ac:dyDescent="0.25">
      <c r="A35" s="41">
        <v>25</v>
      </c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  <c r="N35" s="56"/>
      <c r="O35" s="100">
        <v>8254.4903028565968</v>
      </c>
      <c r="P35" s="57">
        <v>34.559899999999999</v>
      </c>
      <c r="Q35" s="58">
        <v>9.5999722222222221</v>
      </c>
      <c r="R35" s="147">
        <v>9143.8807681284034</v>
      </c>
      <c r="S35" s="57">
        <v>38.2836</v>
      </c>
      <c r="T35" s="59">
        <v>10.634333333333332</v>
      </c>
      <c r="U35" s="60"/>
      <c r="V35" s="61"/>
      <c r="W35" s="48"/>
      <c r="X35" s="62"/>
      <c r="Y35" s="63"/>
      <c r="Z35" s="43"/>
      <c r="AA35" s="43"/>
      <c r="AB35" s="102"/>
      <c r="AC35" s="64"/>
      <c r="AD35" s="64"/>
      <c r="AE35" s="64"/>
    </row>
    <row r="36" spans="1:31" s="65" customFormat="1" x14ac:dyDescent="0.25">
      <c r="A36" s="73">
        <v>26</v>
      </c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8"/>
      <c r="N36" s="139"/>
      <c r="O36" s="100">
        <v>8254.4903028565968</v>
      </c>
      <c r="P36" s="148">
        <v>34.559899999999999</v>
      </c>
      <c r="Q36" s="149">
        <v>9.5999722222222221</v>
      </c>
      <c r="R36" s="147">
        <v>9143.8807681284034</v>
      </c>
      <c r="S36" s="148">
        <v>38.2836</v>
      </c>
      <c r="T36" s="150">
        <v>10.634333333333332</v>
      </c>
      <c r="U36" s="160"/>
      <c r="V36" s="161"/>
      <c r="W36" s="80"/>
      <c r="X36" s="185"/>
      <c r="Y36" s="82"/>
      <c r="Z36" s="37"/>
      <c r="AA36" s="37"/>
      <c r="AB36" s="38"/>
      <c r="AC36" s="64"/>
      <c r="AD36" s="64"/>
      <c r="AE36" s="64"/>
    </row>
    <row r="37" spans="1:31" s="65" customFormat="1" x14ac:dyDescent="0.25">
      <c r="A37" s="41">
        <v>27</v>
      </c>
      <c r="B37" s="97">
        <v>90.796700000000001</v>
      </c>
      <c r="C37" s="98">
        <v>4.3487</v>
      </c>
      <c r="D37" s="98">
        <v>1.2323</v>
      </c>
      <c r="E37" s="98">
        <v>0.13339999999999999</v>
      </c>
      <c r="F37" s="98">
        <v>0.23710000000000001</v>
      </c>
      <c r="G37" s="98">
        <v>8.0999999999999996E-3</v>
      </c>
      <c r="H37" s="98">
        <v>4.8500000000000001E-2</v>
      </c>
      <c r="I37" s="98">
        <v>4.1799999999999997E-2</v>
      </c>
      <c r="J37" s="98">
        <v>1.7399999999999999E-2</v>
      </c>
      <c r="K37" s="98">
        <v>6.4000000000000003E-3</v>
      </c>
      <c r="L37" s="98">
        <v>1.1654</v>
      </c>
      <c r="M37" s="99">
        <v>1.9641999999999999</v>
      </c>
      <c r="N37" s="56">
        <v>0.74629999999999996</v>
      </c>
      <c r="O37" s="100">
        <v>8258.0013375370218</v>
      </c>
      <c r="P37" s="57">
        <v>34.574599999999997</v>
      </c>
      <c r="Q37" s="58">
        <v>9.6040555555555542</v>
      </c>
      <c r="R37" s="147">
        <v>9147.5351103468056</v>
      </c>
      <c r="S37" s="57">
        <v>38.298900000000003</v>
      </c>
      <c r="T37" s="59">
        <v>10.638583333333335</v>
      </c>
      <c r="U37" s="60">
        <v>11620.32481490327</v>
      </c>
      <c r="V37" s="61">
        <v>48.654299999999999</v>
      </c>
      <c r="W37" s="48">
        <v>13.515083333333333</v>
      </c>
      <c r="X37" s="62">
        <v>-13.5</v>
      </c>
      <c r="Y37" s="63"/>
      <c r="Z37" s="51"/>
      <c r="AA37" s="51"/>
      <c r="AB37" s="52"/>
      <c r="AC37" s="64"/>
      <c r="AD37" s="64"/>
      <c r="AE37" s="64"/>
    </row>
    <row r="38" spans="1:31" s="65" customFormat="1" x14ac:dyDescent="0.25">
      <c r="A38" s="73">
        <v>28</v>
      </c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8"/>
      <c r="N38" s="139"/>
      <c r="O38" s="100">
        <v>8258.0013375370218</v>
      </c>
      <c r="P38" s="148">
        <v>34.574599999999997</v>
      </c>
      <c r="Q38" s="149">
        <v>9.6040555555555542</v>
      </c>
      <c r="R38" s="147">
        <v>9147.5351103468056</v>
      </c>
      <c r="S38" s="148">
        <v>38.298900000000003</v>
      </c>
      <c r="T38" s="150">
        <v>10.638583333333335</v>
      </c>
      <c r="U38" s="160"/>
      <c r="V38" s="161"/>
      <c r="W38" s="80"/>
      <c r="X38" s="81"/>
      <c r="Y38" s="82"/>
      <c r="Z38" s="37"/>
      <c r="AA38" s="37"/>
      <c r="AB38" s="38"/>
      <c r="AC38" s="64"/>
      <c r="AD38" s="64"/>
      <c r="AE38" s="64"/>
    </row>
    <row r="39" spans="1:31" s="65" customFormat="1" x14ac:dyDescent="0.25">
      <c r="A39" s="41">
        <v>29</v>
      </c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56"/>
      <c r="O39" s="100">
        <v>8258.0013375370218</v>
      </c>
      <c r="P39" s="57">
        <v>34.574599999999997</v>
      </c>
      <c r="Q39" s="58">
        <v>9.6040555555555542</v>
      </c>
      <c r="R39" s="147">
        <v>9147.5351103468056</v>
      </c>
      <c r="S39" s="57">
        <v>38.298900000000003</v>
      </c>
      <c r="T39" s="59">
        <v>10.638583333333335</v>
      </c>
      <c r="U39" s="60"/>
      <c r="V39" s="61"/>
      <c r="W39" s="48"/>
      <c r="X39" s="62"/>
      <c r="Y39" s="63"/>
      <c r="Z39" s="51"/>
      <c r="AA39" s="51"/>
      <c r="AB39" s="52"/>
      <c r="AC39" s="64"/>
      <c r="AD39" s="64"/>
      <c r="AE39" s="64"/>
    </row>
    <row r="40" spans="1:31" s="65" customFormat="1" x14ac:dyDescent="0.25">
      <c r="A40" s="103">
        <v>30</v>
      </c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107"/>
      <c r="O40" s="100">
        <v>8258.0013375370218</v>
      </c>
      <c r="P40" s="152">
        <v>34.574599999999997</v>
      </c>
      <c r="Q40" s="153">
        <v>9.6040555555555542</v>
      </c>
      <c r="R40" s="147">
        <v>9147.5351103468056</v>
      </c>
      <c r="S40" s="152">
        <v>38.298900000000003</v>
      </c>
      <c r="T40" s="154">
        <v>10.638583333333335</v>
      </c>
      <c r="U40" s="108"/>
      <c r="V40" s="109"/>
      <c r="W40" s="110"/>
      <c r="X40" s="111"/>
      <c r="Y40" s="112"/>
      <c r="Z40" s="113"/>
      <c r="AA40" s="113"/>
      <c r="AB40" s="114"/>
      <c r="AC40" s="64"/>
      <c r="AD40" s="64"/>
      <c r="AE40" s="64"/>
    </row>
    <row r="41" spans="1:31" s="65" customFormat="1" ht="15.75" thickBot="1" x14ac:dyDescent="0.3">
      <c r="A41" s="115">
        <v>31</v>
      </c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N41" s="119"/>
      <c r="O41" s="155">
        <v>8258.0013375370218</v>
      </c>
      <c r="P41" s="156">
        <v>34.574599999999997</v>
      </c>
      <c r="Q41" s="157">
        <v>9.6040555555555542</v>
      </c>
      <c r="R41" s="158">
        <v>9147.5351103468056</v>
      </c>
      <c r="S41" s="156">
        <v>38.298900000000003</v>
      </c>
      <c r="T41" s="159">
        <v>10.638583333333335</v>
      </c>
      <c r="U41" s="120"/>
      <c r="V41" s="121"/>
      <c r="W41" s="122"/>
      <c r="X41" s="123"/>
      <c r="Y41" s="124"/>
      <c r="Z41" s="125"/>
      <c r="AA41" s="125"/>
      <c r="AB41" s="126"/>
      <c r="AC41" s="64"/>
      <c r="AD41" s="64"/>
      <c r="AE41" s="64"/>
    </row>
    <row r="42" spans="1:31" ht="15" customHeight="1" thickBot="1" x14ac:dyDescent="0.3">
      <c r="A42" s="248" t="s">
        <v>72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50"/>
      <c r="O42" s="251">
        <f>AVERAGEA(O11,O38)</f>
        <v>8249.5006687685109</v>
      </c>
      <c r="P42" s="233">
        <f>AVERAGEA(P11,P38)</f>
        <v>34.538699999999999</v>
      </c>
      <c r="Q42" s="235">
        <f t="shared" ref="Q42:Q43" si="0">P42/3.6</f>
        <v>9.594083333333332</v>
      </c>
      <c r="R42" s="253">
        <f>додаток!$P$7</f>
        <v>9144.3637417754635</v>
      </c>
      <c r="S42" s="233">
        <f>додаток!$P$6</f>
        <v>38.285621573472532</v>
      </c>
      <c r="T42" s="235">
        <f>додаток!$P$8</f>
        <v>10.634894881520149</v>
      </c>
      <c r="U42" s="237"/>
      <c r="V42" s="238"/>
      <c r="W42" s="238"/>
      <c r="X42" s="238"/>
      <c r="Y42" s="238"/>
      <c r="Z42" s="238"/>
      <c r="AA42" s="238"/>
      <c r="AB42" s="239"/>
      <c r="AC42" s="127"/>
      <c r="AD42" s="127"/>
      <c r="AE42" s="127"/>
    </row>
    <row r="43" spans="1:31" ht="19.5" customHeight="1" thickBot="1" x14ac:dyDescent="0.3">
      <c r="A43" s="128"/>
      <c r="B43" s="129"/>
      <c r="C43" s="129"/>
      <c r="D43" s="129"/>
      <c r="E43" s="129"/>
      <c r="F43" s="129"/>
      <c r="G43" s="129"/>
      <c r="H43" s="240" t="s">
        <v>36</v>
      </c>
      <c r="I43" s="241"/>
      <c r="J43" s="241"/>
      <c r="K43" s="241"/>
      <c r="L43" s="241"/>
      <c r="M43" s="241"/>
      <c r="N43" s="242"/>
      <c r="O43" s="252"/>
      <c r="P43" s="234"/>
      <c r="Q43" s="236">
        <f t="shared" si="0"/>
        <v>0</v>
      </c>
      <c r="R43" s="254"/>
      <c r="S43" s="234"/>
      <c r="T43" s="236"/>
      <c r="U43" s="243"/>
      <c r="V43" s="244"/>
      <c r="W43" s="244"/>
      <c r="X43" s="244"/>
      <c r="Y43" s="244"/>
      <c r="Z43" s="244"/>
      <c r="AA43" s="244"/>
      <c r="AB43" s="245"/>
    </row>
    <row r="44" spans="1:31" ht="22.5" customHeight="1" x14ac:dyDescent="0.25">
      <c r="A44" s="1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46"/>
      <c r="V44" s="246"/>
      <c r="W44" s="246"/>
      <c r="X44" s="246"/>
      <c r="Y44" s="246"/>
      <c r="Z44" s="246"/>
      <c r="AA44" s="246"/>
      <c r="AB44" s="247"/>
    </row>
    <row r="45" spans="1:31" ht="22.5" customHeight="1" x14ac:dyDescent="0.25">
      <c r="A45" s="1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130"/>
      <c r="V45" s="130"/>
      <c r="W45" s="130"/>
      <c r="X45" s="130"/>
      <c r="Y45" s="130"/>
      <c r="Z45" s="130"/>
      <c r="AA45" s="130"/>
      <c r="AB45" s="131"/>
    </row>
    <row r="46" spans="1:31" x14ac:dyDescent="0.25">
      <c r="A46" s="18"/>
      <c r="B46" s="231" t="s">
        <v>67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19"/>
    </row>
    <row r="47" spans="1:31" x14ac:dyDescent="0.25">
      <c r="A47" s="18"/>
      <c r="B47" s="8"/>
      <c r="C47" s="132" t="s">
        <v>37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32" t="s">
        <v>38</v>
      </c>
      <c r="P47" s="8"/>
      <c r="Q47" s="8"/>
      <c r="R47" s="132" t="s">
        <v>39</v>
      </c>
      <c r="S47" s="8"/>
      <c r="T47" s="8"/>
      <c r="U47" s="8"/>
      <c r="V47" s="132" t="s">
        <v>40</v>
      </c>
      <c r="W47" s="8"/>
      <c r="X47" s="8"/>
      <c r="Y47" s="8"/>
      <c r="Z47" s="8"/>
      <c r="AA47" s="8"/>
      <c r="AB47" s="19"/>
    </row>
    <row r="48" spans="1:31" x14ac:dyDescent="0.25">
      <c r="A48" s="18"/>
      <c r="B48" s="231" t="s">
        <v>41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19"/>
    </row>
    <row r="49" spans="1:28" x14ac:dyDescent="0.25">
      <c r="A49" s="18"/>
      <c r="B49" s="8"/>
      <c r="C49" s="132" t="s">
        <v>42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32" t="s">
        <v>38</v>
      </c>
      <c r="P49" s="8"/>
      <c r="Q49" s="8"/>
      <c r="R49" s="132" t="s">
        <v>39</v>
      </c>
      <c r="S49" s="8"/>
      <c r="T49" s="8"/>
      <c r="U49" s="8"/>
      <c r="V49" s="132" t="s">
        <v>40</v>
      </c>
      <c r="W49" s="8"/>
      <c r="X49" s="8"/>
      <c r="Y49" s="8"/>
      <c r="Z49" s="8"/>
      <c r="AA49" s="8"/>
      <c r="AB49" s="19"/>
    </row>
    <row r="50" spans="1:28" x14ac:dyDescent="0.25">
      <c r="A50" s="18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19"/>
    </row>
    <row r="51" spans="1:28" x14ac:dyDescent="0.25">
      <c r="A51" s="18"/>
      <c r="B51" s="8"/>
      <c r="C51" s="13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32"/>
      <c r="P51" s="8"/>
      <c r="Q51" s="8"/>
      <c r="R51" s="132"/>
      <c r="S51" s="8"/>
      <c r="T51" s="8"/>
      <c r="U51" s="8"/>
      <c r="V51" s="132"/>
      <c r="W51" s="8"/>
      <c r="X51" s="8"/>
      <c r="Y51" s="8"/>
      <c r="Z51" s="8"/>
      <c r="AA51" s="8"/>
      <c r="AB51" s="19"/>
    </row>
    <row r="52" spans="1:28" ht="15.75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5"/>
    </row>
  </sheetData>
  <mergeCells count="46">
    <mergeCell ref="B46:AA46"/>
    <mergeCell ref="B48:AA48"/>
    <mergeCell ref="B50:AA50"/>
    <mergeCell ref="S42:S43"/>
    <mergeCell ref="T42:T43"/>
    <mergeCell ref="U42:AB42"/>
    <mergeCell ref="H43:N43"/>
    <mergeCell ref="U43:AB43"/>
    <mergeCell ref="U44:AB44"/>
    <mergeCell ref="A42:N42"/>
    <mergeCell ref="O42:O43"/>
    <mergeCell ref="P42:P43"/>
    <mergeCell ref="Q42:Q43"/>
    <mergeCell ref="R42:R43"/>
    <mergeCell ref="AA7:AA10"/>
    <mergeCell ref="AB7:AB10"/>
    <mergeCell ref="N8:N10"/>
    <mergeCell ref="O8:W8"/>
    <mergeCell ref="B9:B10"/>
    <mergeCell ref="C9:C10"/>
    <mergeCell ref="D9:D10"/>
    <mergeCell ref="E9:E10"/>
    <mergeCell ref="F9:F10"/>
    <mergeCell ref="G9:G10"/>
    <mergeCell ref="Z7:Z10"/>
    <mergeCell ref="L9:L10"/>
    <mergeCell ref="M9:M10"/>
    <mergeCell ref="O9:Q9"/>
    <mergeCell ref="R9:T9"/>
    <mergeCell ref="U9:W9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G1:Y1"/>
    <mergeCell ref="Z1:AB1"/>
    <mergeCell ref="G2:Y2"/>
    <mergeCell ref="G3:Y3"/>
    <mergeCell ref="V5:W5"/>
    <mergeCell ref="X5:Y5"/>
    <mergeCell ref="AA5:AB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ignoredErrors>
    <ignoredError sqref="O42:O43 P42:Q42 P43:Q43 R42:T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view="pageBreakPreview" topLeftCell="A4" zoomScale="80" zoomScaleNormal="70" zoomScaleSheetLayoutView="80" workbookViewId="0">
      <selection activeCell="B6" sqref="B6:P8"/>
    </sheetView>
  </sheetViews>
  <sheetFormatPr defaultRowHeight="15" x14ac:dyDescent="0.25"/>
  <cols>
    <col min="1" max="1" width="21.140625" style="4" customWidth="1"/>
    <col min="2" max="2" width="11.140625" style="4" customWidth="1"/>
    <col min="3" max="3" width="11.28515625" style="4" customWidth="1"/>
    <col min="4" max="4" width="11.7109375" style="4" customWidth="1"/>
    <col min="5" max="5" width="11.140625" style="4" customWidth="1"/>
    <col min="6" max="6" width="12.140625" style="4" customWidth="1"/>
    <col min="7" max="7" width="11.140625" style="4" customWidth="1"/>
    <col min="8" max="9" width="10.85546875" style="4" customWidth="1"/>
    <col min="10" max="10" width="12.7109375" style="4" customWidth="1"/>
    <col min="11" max="11" width="12.42578125" style="4" customWidth="1"/>
    <col min="12" max="12" width="12.140625" style="4" customWidth="1"/>
    <col min="13" max="13" width="12.5703125" style="4" customWidth="1"/>
    <col min="14" max="14" width="12.7109375" style="4" customWidth="1"/>
    <col min="15" max="15" width="12" style="4" customWidth="1"/>
    <col min="16" max="16" width="20.140625" style="4" customWidth="1"/>
    <col min="17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5703125" style="4" bestFit="1" customWidth="1"/>
    <col min="30" max="30" width="7.5703125" style="4" bestFit="1" customWidth="1"/>
    <col min="31" max="31" width="10.28515625" style="4" bestFit="1" customWidth="1"/>
    <col min="32" max="16384" width="9.140625" style="4"/>
  </cols>
  <sheetData>
    <row r="1" spans="1:16" x14ac:dyDescent="0.25">
      <c r="A1" s="261" t="s">
        <v>46</v>
      </c>
      <c r="B1" s="261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21" customHeight="1" x14ac:dyDescent="0.25">
      <c r="A2" s="262" t="s">
        <v>47</v>
      </c>
      <c r="B2" s="262"/>
      <c r="C2" s="262"/>
      <c r="D2" s="262"/>
      <c r="E2" s="262"/>
      <c r="F2" s="262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19.5" customHeight="1" thickBot="1" x14ac:dyDescent="0.3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15" customHeight="1" thickBot="1" x14ac:dyDescent="0.3">
      <c r="A4" s="263"/>
      <c r="B4" s="265" t="s">
        <v>48</v>
      </c>
      <c r="C4" s="266"/>
      <c r="D4" s="266"/>
      <c r="E4" s="266"/>
      <c r="F4" s="266"/>
      <c r="G4" s="267"/>
      <c r="H4" s="267"/>
      <c r="I4" s="267"/>
      <c r="J4" s="267"/>
      <c r="K4" s="267"/>
      <c r="L4" s="267"/>
      <c r="M4" s="267"/>
      <c r="N4" s="267"/>
      <c r="O4" s="268"/>
      <c r="P4" s="255" t="s">
        <v>49</v>
      </c>
    </row>
    <row r="5" spans="1:16" ht="120" thickBot="1" x14ac:dyDescent="0.3">
      <c r="A5" s="264"/>
      <c r="B5" s="165" t="s">
        <v>50</v>
      </c>
      <c r="C5" s="166" t="s">
        <v>51</v>
      </c>
      <c r="D5" s="167" t="s">
        <v>52</v>
      </c>
      <c r="E5" s="166" t="s">
        <v>53</v>
      </c>
      <c r="F5" s="167" t="s">
        <v>54</v>
      </c>
      <c r="G5" s="168" t="s">
        <v>55</v>
      </c>
      <c r="H5" s="169" t="s">
        <v>56</v>
      </c>
      <c r="I5" s="169" t="s">
        <v>57</v>
      </c>
      <c r="J5" s="169" t="s">
        <v>58</v>
      </c>
      <c r="K5" s="169" t="s">
        <v>59</v>
      </c>
      <c r="L5" s="169" t="s">
        <v>60</v>
      </c>
      <c r="M5" s="169" t="s">
        <v>61</v>
      </c>
      <c r="N5" s="169" t="s">
        <v>62</v>
      </c>
      <c r="O5" s="170" t="s">
        <v>63</v>
      </c>
      <c r="P5" s="256"/>
    </row>
    <row r="6" spans="1:16" ht="90" customHeight="1" thickBot="1" x14ac:dyDescent="0.3">
      <c r="A6" s="171" t="s">
        <v>64</v>
      </c>
      <c r="B6" s="172">
        <v>38.285440394561647</v>
      </c>
      <c r="C6" s="173">
        <v>38.285810721009398</v>
      </c>
      <c r="D6" s="172">
        <v>38.287099241658503</v>
      </c>
      <c r="E6" s="173">
        <v>38.285521910254765</v>
      </c>
      <c r="F6" s="172">
        <v>38.285048805696135</v>
      </c>
      <c r="G6" s="174">
        <v>38.285386682193277</v>
      </c>
      <c r="H6" s="174">
        <v>38.284973565931693</v>
      </c>
      <c r="I6" s="174">
        <v>38.285798274819896</v>
      </c>
      <c r="J6" s="174">
        <v>38.286440186701583</v>
      </c>
      <c r="K6" s="174">
        <v>38.285630338009213</v>
      </c>
      <c r="L6" s="174">
        <v>38.285807291799564</v>
      </c>
      <c r="M6" s="174">
        <v>38.285996865666903</v>
      </c>
      <c r="N6" s="175">
        <v>38.288274252641905</v>
      </c>
      <c r="O6" s="176">
        <v>38.287369778844862</v>
      </c>
      <c r="P6" s="177">
        <v>38.285621573472532</v>
      </c>
    </row>
    <row r="7" spans="1:16" ht="93" customHeight="1" thickBot="1" x14ac:dyDescent="0.3">
      <c r="A7" s="171" t="s">
        <v>65</v>
      </c>
      <c r="B7" s="178">
        <v>9144.3204679354312</v>
      </c>
      <c r="C7" s="179">
        <v>9144.4089188891394</v>
      </c>
      <c r="D7" s="178">
        <v>9144.7166767632425</v>
      </c>
      <c r="E7" s="179">
        <v>9144.3399376245179</v>
      </c>
      <c r="F7" s="178">
        <v>9144.2269385404179</v>
      </c>
      <c r="G7" s="180">
        <v>9144.3076389564667</v>
      </c>
      <c r="H7" s="180">
        <v>9144.208967831164</v>
      </c>
      <c r="I7" s="180">
        <v>9144.4059461678062</v>
      </c>
      <c r="J7" s="180">
        <v>9144.559264188907</v>
      </c>
      <c r="K7" s="180">
        <v>9144.365835149114</v>
      </c>
      <c r="L7" s="180">
        <v>9144.4080998364298</v>
      </c>
      <c r="M7" s="180">
        <v>9144.4533787773908</v>
      </c>
      <c r="N7" s="179">
        <v>9144.9973233190831</v>
      </c>
      <c r="O7" s="179">
        <v>9144.7812934610029</v>
      </c>
      <c r="P7" s="181">
        <v>9144.3637417754635</v>
      </c>
    </row>
    <row r="8" spans="1:16" ht="82.5" customHeight="1" thickBot="1" x14ac:dyDescent="0.3">
      <c r="A8" s="171" t="s">
        <v>66</v>
      </c>
      <c r="B8" s="175">
        <v>10.634844554044902</v>
      </c>
      <c r="C8" s="175">
        <v>10.634947422502611</v>
      </c>
      <c r="D8" s="175">
        <v>10.63530534490514</v>
      </c>
      <c r="E8" s="175">
        <v>10.634867197292991</v>
      </c>
      <c r="F8" s="175">
        <v>10.634735779360037</v>
      </c>
      <c r="G8" s="175">
        <v>10.634829633942577</v>
      </c>
      <c r="H8" s="175">
        <v>10.63471487942547</v>
      </c>
      <c r="I8" s="175">
        <v>10.634943965227748</v>
      </c>
      <c r="J8" s="175">
        <v>10.635122274083773</v>
      </c>
      <c r="K8" s="175">
        <v>10.634897316113671</v>
      </c>
      <c r="L8" s="175">
        <v>10.634946469944323</v>
      </c>
      <c r="M8" s="175">
        <v>10.634999129351916</v>
      </c>
      <c r="N8" s="175">
        <v>10.635631736844973</v>
      </c>
      <c r="O8" s="182">
        <v>10.635380494123572</v>
      </c>
      <c r="P8" s="183">
        <v>10.634894881520149</v>
      </c>
    </row>
    <row r="9" spans="1:16" ht="16.5" customHeight="1" x14ac:dyDescent="0.2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</row>
    <row r="10" spans="1:16" ht="16.5" customHeight="1" x14ac:dyDescent="0.25">
      <c r="A10" s="259" t="s">
        <v>69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164"/>
      <c r="P10" s="164"/>
    </row>
    <row r="11" spans="1:16" s="40" customFormat="1" ht="14.25" x14ac:dyDescent="0.2">
      <c r="A11" s="257" t="s">
        <v>37</v>
      </c>
      <c r="B11" s="258"/>
      <c r="C11" s="258"/>
      <c r="D11" s="258"/>
      <c r="E11" s="164"/>
      <c r="F11" s="164"/>
      <c r="G11" s="184" t="s">
        <v>38</v>
      </c>
      <c r="H11" s="184"/>
      <c r="I11" s="184"/>
      <c r="J11" s="184" t="s">
        <v>39</v>
      </c>
      <c r="K11" s="184"/>
      <c r="L11" s="184"/>
      <c r="M11" s="184"/>
      <c r="N11" s="184" t="s">
        <v>40</v>
      </c>
      <c r="O11" s="164"/>
      <c r="P11" s="164"/>
    </row>
    <row r="12" spans="1:16" s="40" customFormat="1" x14ac:dyDescent="0.25">
      <c r="A12" s="259" t="s">
        <v>70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164"/>
      <c r="P12" s="164"/>
    </row>
    <row r="13" spans="1:16" s="65" customFormat="1" x14ac:dyDescent="0.25">
      <c r="A13" s="184" t="s">
        <v>68</v>
      </c>
      <c r="B13" s="184"/>
      <c r="C13" s="184"/>
      <c r="D13" s="184"/>
      <c r="E13" s="164"/>
      <c r="F13" s="164"/>
      <c r="G13" s="184" t="s">
        <v>38</v>
      </c>
      <c r="H13" s="184"/>
      <c r="I13" s="184"/>
      <c r="J13" s="184" t="s">
        <v>39</v>
      </c>
      <c r="K13" s="184"/>
      <c r="L13" s="184"/>
      <c r="M13" s="184"/>
      <c r="N13" s="184" t="s">
        <v>40</v>
      </c>
      <c r="O13" s="164"/>
      <c r="P13" s="164"/>
    </row>
    <row r="14" spans="1:16" s="40" customFormat="1" ht="14.25" x14ac:dyDescent="0.2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6" s="40" customFormat="1" ht="14.25" x14ac:dyDescent="0.2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16" s="40" customFormat="1" ht="14.25" x14ac:dyDescent="0.2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</row>
    <row r="17" spans="1:16" s="40" customFormat="1" ht="14.25" x14ac:dyDescent="0.2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16" s="40" customFormat="1" ht="14.25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s="65" customFormat="1" x14ac:dyDescent="0.2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</row>
    <row r="20" spans="1:16" s="65" customFormat="1" x14ac:dyDescent="0.2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</row>
    <row r="21" spans="1:16" s="65" customFormat="1" x14ac:dyDescent="0.25">
      <c r="A21" s="64"/>
      <c r="B21" s="64"/>
      <c r="C21" s="64"/>
    </row>
    <row r="22" spans="1:16" s="65" customFormat="1" x14ac:dyDescent="0.25">
      <c r="A22" s="64"/>
      <c r="B22" s="64"/>
      <c r="C22" s="64"/>
    </row>
    <row r="23" spans="1:16" s="65" customFormat="1" x14ac:dyDescent="0.25">
      <c r="A23" s="64"/>
      <c r="B23" s="64"/>
      <c r="C23" s="64"/>
    </row>
    <row r="24" spans="1:16" s="65" customFormat="1" x14ac:dyDescent="0.25">
      <c r="A24" s="64"/>
      <c r="B24" s="64"/>
      <c r="C24" s="64"/>
    </row>
    <row r="25" spans="1:16" s="65" customFormat="1" x14ac:dyDescent="0.25">
      <c r="A25" s="64"/>
      <c r="B25" s="64"/>
      <c r="C25" s="64"/>
    </row>
    <row r="26" spans="1:16" s="65" customFormat="1" x14ac:dyDescent="0.25">
      <c r="A26" s="64"/>
      <c r="B26" s="64"/>
      <c r="C26" s="64"/>
    </row>
    <row r="27" spans="1:16" s="65" customFormat="1" x14ac:dyDescent="0.25">
      <c r="A27" s="64"/>
      <c r="B27" s="64"/>
      <c r="C27" s="64"/>
    </row>
    <row r="28" spans="1:16" s="65" customFormat="1" x14ac:dyDescent="0.25">
      <c r="A28" s="64"/>
      <c r="B28" s="64"/>
      <c r="C28" s="64"/>
    </row>
    <row r="29" spans="1:16" s="65" customFormat="1" x14ac:dyDescent="0.25">
      <c r="A29" s="64"/>
      <c r="B29" s="64"/>
      <c r="C29" s="64"/>
    </row>
    <row r="30" spans="1:16" s="65" customFormat="1" x14ac:dyDescent="0.25">
      <c r="A30" s="64"/>
      <c r="B30" s="64"/>
      <c r="C30" s="64"/>
    </row>
    <row r="31" spans="1:16" s="65" customFormat="1" x14ac:dyDescent="0.25">
      <c r="A31" s="64"/>
      <c r="B31" s="64"/>
      <c r="C31" s="64"/>
    </row>
    <row r="32" spans="1:16" s="65" customFormat="1" x14ac:dyDescent="0.25">
      <c r="A32" s="64"/>
      <c r="B32" s="64"/>
      <c r="C32" s="64"/>
    </row>
    <row r="33" spans="1:3" s="65" customFormat="1" x14ac:dyDescent="0.25">
      <c r="A33" s="64"/>
      <c r="B33" s="64"/>
      <c r="C33" s="64"/>
    </row>
    <row r="34" spans="1:3" s="65" customFormat="1" x14ac:dyDescent="0.25">
      <c r="A34" s="64"/>
      <c r="B34" s="64"/>
      <c r="C34" s="64"/>
    </row>
    <row r="35" spans="1:3" s="65" customFormat="1" x14ac:dyDescent="0.25">
      <c r="A35" s="64"/>
      <c r="B35" s="64"/>
      <c r="C35" s="64"/>
    </row>
    <row r="36" spans="1:3" s="65" customFormat="1" x14ac:dyDescent="0.25">
      <c r="A36" s="64"/>
      <c r="B36" s="64"/>
      <c r="C36" s="64"/>
    </row>
    <row r="37" spans="1:3" s="65" customFormat="1" x14ac:dyDescent="0.25">
      <c r="A37" s="64"/>
      <c r="B37" s="64"/>
      <c r="C37" s="64"/>
    </row>
    <row r="38" spans="1:3" s="65" customFormat="1" x14ac:dyDescent="0.25">
      <c r="A38" s="64"/>
      <c r="B38" s="64"/>
      <c r="C38" s="64"/>
    </row>
    <row r="39" spans="1:3" s="65" customFormat="1" x14ac:dyDescent="0.25">
      <c r="A39" s="64"/>
      <c r="B39" s="64"/>
      <c r="C39" s="64"/>
    </row>
    <row r="40" spans="1:3" s="65" customFormat="1" x14ac:dyDescent="0.25">
      <c r="A40" s="64"/>
      <c r="B40" s="64"/>
      <c r="C40" s="64"/>
    </row>
    <row r="41" spans="1:3" s="65" customFormat="1" x14ac:dyDescent="0.25">
      <c r="A41" s="64"/>
      <c r="B41" s="64"/>
      <c r="C41" s="64"/>
    </row>
    <row r="42" spans="1:3" ht="15" customHeight="1" x14ac:dyDescent="0.25">
      <c r="A42" s="127"/>
      <c r="B42" s="127"/>
      <c r="C42" s="127"/>
    </row>
    <row r="43" spans="1:3" ht="19.5" customHeight="1" x14ac:dyDescent="0.25"/>
    <row r="44" spans="1:3" ht="22.5" customHeight="1" x14ac:dyDescent="0.25"/>
    <row r="45" spans="1:3" ht="22.5" customHeight="1" x14ac:dyDescent="0.25"/>
  </sheetData>
  <mergeCells count="8">
    <mergeCell ref="P4:P5"/>
    <mergeCell ref="A11:D11"/>
    <mergeCell ref="A10:N10"/>
    <mergeCell ref="A12:N12"/>
    <mergeCell ref="A1:B1"/>
    <mergeCell ref="A2:F2"/>
    <mergeCell ref="A4:A5"/>
    <mergeCell ref="B4:O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Нечипоренко Анатолий Александрович</cp:lastModifiedBy>
  <cp:lastPrinted>2017-03-01T11:45:28Z</cp:lastPrinted>
  <dcterms:created xsi:type="dcterms:W3CDTF">2017-02-17T08:09:29Z</dcterms:created>
  <dcterms:modified xsi:type="dcterms:W3CDTF">2017-04-03T10:15:12Z</dcterms:modified>
</cp:coreProperties>
</file>