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C38" i="1" l="1"/>
  <c r="AC37" i="1"/>
  <c r="AC36" i="1"/>
  <c r="AC35" i="1"/>
  <c r="AC34" i="1"/>
  <c r="AC33" i="1"/>
  <c r="AC32" i="1"/>
  <c r="AC31" i="1"/>
  <c r="AC30" i="1"/>
  <c r="AC29" i="1"/>
  <c r="AC28" i="1"/>
  <c r="AC27" i="1"/>
  <c r="AC26" i="1" l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27" i="1"/>
  <c r="AE16" i="1"/>
</calcChain>
</file>

<file path=xl/sharedStrings.xml><?xml version="1.0" encoding="utf-8"?>
<sst xmlns="http://schemas.openxmlformats.org/spreadsheetml/2006/main" count="81" uniqueCount="73">
  <si>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</si>
  <si>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</si>
  <si>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</si>
  <si>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</si>
  <si>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</si>
  <si>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</si>
  <si>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</si>
  <si>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</si>
  <si>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</si>
  <si>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</si>
  <si>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</si>
  <si>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</si>
  <si>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</si>
  <si>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</si>
  <si>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</si>
  <si>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</si>
  <si>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</si>
  <si>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</si>
  <si>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</si>
  <si>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</si>
  <si>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</si>
  <si>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</si>
  <si>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</si>
  <si>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</si>
  <si>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</si>
  <si>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</si>
  <si>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</si>
  <si>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</si>
  <si>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</si>
  <si>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</si>
  <si>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</si>
  <si>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</si>
  <si>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</si>
  <si>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</si>
  <si>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</si>
  <si>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</si>
  <si>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</si>
  <si>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</si>
  <si>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</si>
  <si>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</si>
  <si>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</si>
  <si>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</si>
  <si>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</si>
  <si>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</si>
  <si>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</si>
  <si>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</si>
  <si>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</si>
  <si>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</si>
  <si>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</si>
  <si>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</si>
  <si>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Точка відбору ГРС - Локачі</t>
  </si>
  <si>
    <r>
      <rPr>
        <sz val="10"/>
        <color theme="1"/>
        <rFont val="Times New Roman"/>
        <family val="1"/>
        <charset val="204"/>
      </rPr>
      <t xml:space="preserve">газопроводу </t>
    </r>
    <r>
      <rPr>
        <b/>
        <sz val="10"/>
        <color theme="1"/>
        <rFont val="Times New Roman"/>
        <family val="1"/>
        <charset val="204"/>
      </rPr>
      <t xml:space="preserve"> Івацевичі-Долина ІІ,ІІІ</t>
    </r>
  </si>
  <si>
    <t>Всього</t>
  </si>
  <si>
    <r>
      <rPr>
        <sz val="11"/>
        <color theme="1"/>
        <rFont val="Times New Roman"/>
        <family val="1"/>
        <charset val="204"/>
      </rPr>
      <t>переданого</t>
    </r>
    <r>
      <rPr>
        <b/>
        <sz val="11"/>
        <color theme="1"/>
        <rFont val="Times New Roman"/>
        <family val="1"/>
        <charset val="204"/>
      </rPr>
      <t xml:space="preserve"> Волинським ЛВУ МГ</t>
    </r>
    <r>
      <rPr>
        <sz val="11"/>
        <color theme="1"/>
        <rFont val="Times New Roman"/>
        <family val="1"/>
        <charset val="204"/>
      </rPr>
      <t xml:space="preserve"> та прийнятого</t>
    </r>
    <r>
      <rPr>
        <b/>
        <sz val="11"/>
        <color theme="1"/>
        <rFont val="Times New Roman"/>
        <family val="1"/>
        <charset val="204"/>
      </rPr>
      <t xml:space="preserve"> ПАТ " Волиньгаз" Волинська обл.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від ГРС - Локачі</t>
    </r>
  </si>
  <si>
    <t>Маршрут № 214</t>
  </si>
  <si>
    <r>
      <rPr>
        <sz val="10"/>
        <color theme="1"/>
        <rFont val="Times New Roman"/>
        <family val="1"/>
        <charset val="204"/>
      </rPr>
      <t>за період з</t>
    </r>
    <r>
      <rPr>
        <b/>
        <sz val="10"/>
        <color theme="1"/>
        <rFont val="Times New Roman"/>
        <family val="1"/>
        <charset val="204"/>
      </rPr>
      <t xml:space="preserve"> 01 лютого</t>
    </r>
    <r>
      <rPr>
        <sz val="10"/>
        <color theme="1"/>
        <rFont val="Times New Roman"/>
        <family val="1"/>
        <charset val="204"/>
      </rPr>
      <t xml:space="preserve"> по</t>
    </r>
    <r>
      <rPr>
        <b/>
        <sz val="10"/>
        <color theme="1"/>
        <rFont val="Times New Roman"/>
        <family val="1"/>
        <charset val="204"/>
      </rPr>
      <t xml:space="preserve"> 28 лютого 2017 року.</t>
    </r>
  </si>
  <si>
    <t>4,6-</t>
  </si>
  <si>
    <t>5,1-</t>
  </si>
  <si>
    <t>5,5-</t>
  </si>
  <si>
    <t>6,8-</t>
  </si>
  <si>
    <t>7,6-</t>
  </si>
  <si>
    <t>7,7-</t>
  </si>
  <si>
    <t>8,1-</t>
  </si>
  <si>
    <t>7,0-</t>
  </si>
  <si>
    <t>4,5-</t>
  </si>
  <si>
    <t>8,6-</t>
  </si>
  <si>
    <t>7,8-</t>
  </si>
  <si>
    <t>7,9-</t>
  </si>
  <si>
    <t>8,9-</t>
  </si>
  <si>
    <t>8,8-</t>
  </si>
  <si>
    <t>8,3-</t>
  </si>
  <si>
    <t>8,7-</t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</si>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</sst>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obetc-mp/Desktop/&#1055;&#1072;&#1089;&#1087;&#1086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"/>
      <sheetName val="ФХП Ковель"/>
      <sheetName val="ФХП Луцьк"/>
      <sheetName val="ФХП Охнівка"/>
      <sheetName val="ФХП Локачі"/>
      <sheetName val="ФХП Локачі ЦВНГК"/>
    </sheetNames>
    <sheetDataSet>
      <sheetData sheetId="0">
        <row r="55">
          <cell r="C55">
            <v>34.134</v>
          </cell>
          <cell r="D55">
            <v>31.827000000000002</v>
          </cell>
          <cell r="E55">
            <v>29.998000000000001</v>
          </cell>
          <cell r="F55">
            <v>32.228000000000002</v>
          </cell>
          <cell r="G55">
            <v>32.972999999999999</v>
          </cell>
          <cell r="H55">
            <v>33.848999999999997</v>
          </cell>
          <cell r="I55">
            <v>38.963999999999999</v>
          </cell>
          <cell r="J55">
            <v>41.418999999999997</v>
          </cell>
          <cell r="K55">
            <v>40.435000000000002</v>
          </cell>
          <cell r="L55">
            <v>39.878</v>
          </cell>
          <cell r="M55">
            <v>40.014000000000003</v>
          </cell>
          <cell r="N55">
            <v>39.223999999999997</v>
          </cell>
          <cell r="O55">
            <v>38.813000000000002</v>
          </cell>
          <cell r="P55">
            <v>37.875</v>
          </cell>
          <cell r="Q55">
            <v>35.65</v>
          </cell>
          <cell r="R55">
            <v>33.545999999999999</v>
          </cell>
          <cell r="S55">
            <v>28.814</v>
          </cell>
          <cell r="T55">
            <v>27.808</v>
          </cell>
          <cell r="U55">
            <v>26.576000000000001</v>
          </cell>
          <cell r="V55">
            <v>26.431999999999999</v>
          </cell>
          <cell r="W55">
            <v>27.619</v>
          </cell>
          <cell r="X55">
            <v>26.486999999999998</v>
          </cell>
          <cell r="Y55">
            <v>25.056000000000001</v>
          </cell>
          <cell r="Z55">
            <v>24.488</v>
          </cell>
          <cell r="AA55">
            <v>28.780999999999999</v>
          </cell>
          <cell r="AB55">
            <v>27.486999999999998</v>
          </cell>
          <cell r="AC55">
            <v>24.04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A17" zoomScaleNormal="100" zoomScaleSheetLayoutView="100" workbookViewId="0">
      <selection activeCell="AA17" sqref="AA17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35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35" t="s">
        <v>25</v>
      </c>
      <c r="B2" s="8"/>
      <c r="C2" s="5"/>
      <c r="D2" s="8"/>
      <c r="E2" s="6"/>
      <c r="F2" s="8"/>
      <c r="G2" s="8"/>
      <c r="H2" s="40" t="s">
        <v>53</v>
      </c>
      <c r="I2" s="40"/>
      <c r="J2" s="41"/>
      <c r="K2" s="40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8"/>
      <c r="AB2" s="8"/>
      <c r="AC2" s="8"/>
      <c r="AD2" s="8"/>
    </row>
    <row r="3" spans="1:34" ht="13.5" customHeight="1" x14ac:dyDescent="0.25">
      <c r="A3" s="35" t="s">
        <v>26</v>
      </c>
      <c r="B3" s="6"/>
      <c r="C3" s="2"/>
      <c r="D3" s="6"/>
      <c r="E3" s="6"/>
      <c r="F3" s="8"/>
      <c r="G3" s="8"/>
      <c r="H3" s="40"/>
      <c r="I3" s="44"/>
      <c r="J3" s="41"/>
      <c r="K3" s="44"/>
      <c r="L3" s="41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8"/>
      <c r="AB3" s="8"/>
      <c r="AC3" s="8"/>
      <c r="AD3" s="8"/>
    </row>
    <row r="4" spans="1:34" x14ac:dyDescent="0.25">
      <c r="A4" s="36" t="s">
        <v>6</v>
      </c>
      <c r="B4" s="6"/>
      <c r="C4" s="6"/>
      <c r="D4" s="6"/>
      <c r="E4" s="6"/>
      <c r="F4" s="6"/>
      <c r="G4" s="8"/>
      <c r="H4" s="40" t="s">
        <v>51</v>
      </c>
      <c r="I4" s="44"/>
      <c r="J4" s="41"/>
      <c r="K4" s="44"/>
      <c r="L4" s="41"/>
      <c r="M4" s="40" t="s">
        <v>55</v>
      </c>
      <c r="N4" s="41"/>
      <c r="O4" s="41"/>
      <c r="P4" s="41"/>
      <c r="Q4" s="41"/>
      <c r="R4" s="41"/>
      <c r="S4" s="8"/>
      <c r="T4" s="8"/>
      <c r="U4" s="41" t="s">
        <v>50</v>
      </c>
      <c r="V4" s="41"/>
      <c r="W4" s="41"/>
      <c r="X4" s="41"/>
      <c r="Y4" s="8"/>
      <c r="Z4" s="41" t="s">
        <v>54</v>
      </c>
      <c r="AA4" s="8"/>
      <c r="AB4" s="8"/>
      <c r="AC4" s="8"/>
      <c r="AD4" s="8"/>
    </row>
    <row r="5" spans="1:34" x14ac:dyDescent="0.25">
      <c r="A5" s="36" t="s">
        <v>38</v>
      </c>
      <c r="B5" s="6"/>
      <c r="C5" s="6"/>
      <c r="D5" s="6"/>
      <c r="E5" s="6"/>
      <c r="F5" s="8"/>
      <c r="G5" s="8"/>
      <c r="H5" s="40"/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thickBot="1" x14ac:dyDescent="0.3">
      <c r="A6" s="36"/>
      <c r="B6" s="6"/>
      <c r="C6" s="6"/>
      <c r="D6" s="6"/>
      <c r="E6" s="6"/>
      <c r="F6" s="8"/>
      <c r="G6" s="8"/>
      <c r="H6" s="40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hidden="1" customHeight="1" thickBot="1" x14ac:dyDescent="0.3">
      <c r="A7" s="37"/>
      <c r="B7" s="37"/>
      <c r="C7" s="37"/>
      <c r="D7" s="37"/>
      <c r="E7" s="37"/>
      <c r="F7" s="37"/>
      <c r="G7" s="37"/>
      <c r="H7" s="9"/>
      <c r="I7" s="9"/>
      <c r="J7" s="37"/>
      <c r="K7" s="9"/>
      <c r="L7" s="37"/>
      <c r="M7" s="37"/>
      <c r="N7" s="37"/>
      <c r="O7" s="37"/>
      <c r="P7" s="37"/>
      <c r="Q7" s="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6"/>
    </row>
    <row r="8" spans="1:34" ht="24.75" customHeight="1" thickBot="1" x14ac:dyDescent="0.3">
      <c r="A8" s="56" t="s">
        <v>0</v>
      </c>
      <c r="B8" s="79" t="s">
        <v>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79" t="s">
        <v>12</v>
      </c>
      <c r="O8" s="80"/>
      <c r="P8" s="80"/>
      <c r="Q8" s="80"/>
      <c r="R8" s="80"/>
      <c r="S8" s="80"/>
      <c r="T8" s="80"/>
      <c r="U8" s="80"/>
      <c r="V8" s="80"/>
      <c r="W8" s="81"/>
      <c r="X8" s="62" t="s">
        <v>48</v>
      </c>
      <c r="Y8" s="58" t="s">
        <v>2</v>
      </c>
      <c r="Z8" s="58" t="s">
        <v>27</v>
      </c>
      <c r="AA8" s="58" t="s">
        <v>28</v>
      </c>
      <c r="AB8" s="60" t="s">
        <v>29</v>
      </c>
      <c r="AC8" s="56" t="s">
        <v>30</v>
      </c>
      <c r="AD8" s="6"/>
    </row>
    <row r="9" spans="1:34" ht="13.5" customHeight="1" thickBot="1" x14ac:dyDescent="0.3">
      <c r="A9" s="57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95" t="s">
        <v>31</v>
      </c>
      <c r="O9" s="10" t="s">
        <v>10</v>
      </c>
      <c r="P9" s="10"/>
      <c r="Q9" s="10"/>
      <c r="R9" s="10"/>
      <c r="S9" s="10"/>
      <c r="T9" s="10"/>
      <c r="U9" s="10"/>
      <c r="V9" s="10" t="s">
        <v>11</v>
      </c>
      <c r="W9" s="11"/>
      <c r="X9" s="63"/>
      <c r="Y9" s="59"/>
      <c r="Z9" s="59"/>
      <c r="AA9" s="59"/>
      <c r="AB9" s="61"/>
      <c r="AC9" s="57"/>
      <c r="AD9" s="6"/>
    </row>
    <row r="10" spans="1:34" ht="15" customHeight="1" x14ac:dyDescent="0.25">
      <c r="A10" s="57"/>
      <c r="B10" s="64" t="s">
        <v>13</v>
      </c>
      <c r="C10" s="66" t="s">
        <v>14</v>
      </c>
      <c r="D10" s="66" t="s">
        <v>15</v>
      </c>
      <c r="E10" s="66" t="s">
        <v>20</v>
      </c>
      <c r="F10" s="66" t="s">
        <v>21</v>
      </c>
      <c r="G10" s="66" t="s">
        <v>18</v>
      </c>
      <c r="H10" s="66" t="s">
        <v>22</v>
      </c>
      <c r="I10" s="66" t="s">
        <v>19</v>
      </c>
      <c r="J10" s="66" t="s">
        <v>17</v>
      </c>
      <c r="K10" s="66" t="s">
        <v>16</v>
      </c>
      <c r="L10" s="66" t="s">
        <v>23</v>
      </c>
      <c r="M10" s="68" t="s">
        <v>24</v>
      </c>
      <c r="N10" s="96"/>
      <c r="O10" s="93" t="s">
        <v>32</v>
      </c>
      <c r="P10" s="58" t="s">
        <v>33</v>
      </c>
      <c r="Q10" s="60" t="s">
        <v>34</v>
      </c>
      <c r="R10" s="64" t="s">
        <v>35</v>
      </c>
      <c r="S10" s="66" t="s">
        <v>36</v>
      </c>
      <c r="T10" s="68" t="s">
        <v>37</v>
      </c>
      <c r="U10" s="98" t="s">
        <v>47</v>
      </c>
      <c r="V10" s="66" t="s">
        <v>46</v>
      </c>
      <c r="W10" s="68" t="s">
        <v>45</v>
      </c>
      <c r="X10" s="63"/>
      <c r="Y10" s="59"/>
      <c r="Z10" s="59"/>
      <c r="AA10" s="59"/>
      <c r="AB10" s="61"/>
      <c r="AC10" s="57"/>
      <c r="AD10" s="6"/>
    </row>
    <row r="11" spans="1:34" ht="143.25" customHeight="1" x14ac:dyDescent="0.25">
      <c r="A11" s="57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97"/>
      <c r="O11" s="94"/>
      <c r="P11" s="59"/>
      <c r="Q11" s="61"/>
      <c r="R11" s="65"/>
      <c r="S11" s="67"/>
      <c r="T11" s="69"/>
      <c r="U11" s="99"/>
      <c r="V11" s="67"/>
      <c r="W11" s="69"/>
      <c r="X11" s="63"/>
      <c r="Y11" s="59"/>
      <c r="Z11" s="59"/>
      <c r="AA11" s="59"/>
      <c r="AB11" s="61"/>
      <c r="AC11" s="57"/>
      <c r="AD11" s="6"/>
    </row>
    <row r="12" spans="1:34" ht="12" customHeight="1" x14ac:dyDescent="0.25">
      <c r="A12" s="12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7">
        <v>8211</v>
      </c>
      <c r="P12" s="15">
        <v>34.380000000000003</v>
      </c>
      <c r="Q12" s="18">
        <v>9.5500000000000007</v>
      </c>
      <c r="R12" s="17">
        <v>9103</v>
      </c>
      <c r="S12" s="15">
        <v>38.11</v>
      </c>
      <c r="T12" s="18">
        <v>10.59</v>
      </c>
      <c r="U12" s="19"/>
      <c r="V12" s="15"/>
      <c r="W12" s="18"/>
      <c r="X12" s="50" t="s">
        <v>56</v>
      </c>
      <c r="Y12" s="15"/>
      <c r="Z12" s="15"/>
      <c r="AA12" s="15"/>
      <c r="AB12" s="18"/>
      <c r="AC12" s="100">
        <f>[1]GAZ!C55</f>
        <v>34.134</v>
      </c>
      <c r="AD12" s="38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4" ht="12" customHeight="1" x14ac:dyDescent="0.25">
      <c r="A13" s="12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/>
      <c r="O13" s="17">
        <v>8211</v>
      </c>
      <c r="P13" s="15">
        <v>34.380000000000003</v>
      </c>
      <c r="Q13" s="18">
        <v>9.5500000000000007</v>
      </c>
      <c r="R13" s="17">
        <v>9103</v>
      </c>
      <c r="S13" s="15">
        <v>38.11</v>
      </c>
      <c r="T13" s="18">
        <v>10.59</v>
      </c>
      <c r="U13" s="19"/>
      <c r="V13" s="15"/>
      <c r="W13" s="18"/>
      <c r="X13" s="50" t="s">
        <v>56</v>
      </c>
      <c r="Y13" s="15"/>
      <c r="Z13" s="15"/>
      <c r="AA13" s="15"/>
      <c r="AB13" s="18"/>
      <c r="AC13" s="100">
        <f>[1]GAZ!D55</f>
        <v>31.827000000000002</v>
      </c>
      <c r="AD13" s="38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2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/>
      <c r="O14" s="17">
        <v>8211</v>
      </c>
      <c r="P14" s="15">
        <v>34.380000000000003</v>
      </c>
      <c r="Q14" s="18">
        <v>9.5500000000000007</v>
      </c>
      <c r="R14" s="17">
        <v>9103</v>
      </c>
      <c r="S14" s="15">
        <v>38.11</v>
      </c>
      <c r="T14" s="18">
        <v>10.59</v>
      </c>
      <c r="U14" s="19"/>
      <c r="V14" s="15"/>
      <c r="W14" s="18"/>
      <c r="X14" s="50" t="s">
        <v>57</v>
      </c>
      <c r="Y14" s="15"/>
      <c r="Z14" s="15"/>
      <c r="AA14" s="15"/>
      <c r="AB14" s="18"/>
      <c r="AC14" s="100">
        <f>[1]GAZ!E55</f>
        <v>29.998000000000001</v>
      </c>
      <c r="AD14" s="38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4" ht="12" customHeight="1" x14ac:dyDescent="0.25">
      <c r="A15" s="12">
        <v>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17">
        <v>8211</v>
      </c>
      <c r="P15" s="15">
        <v>34.380000000000003</v>
      </c>
      <c r="Q15" s="18">
        <v>9.5500000000000007</v>
      </c>
      <c r="R15" s="17">
        <v>9103</v>
      </c>
      <c r="S15" s="15">
        <v>38.11</v>
      </c>
      <c r="T15" s="18">
        <v>10.59</v>
      </c>
      <c r="U15" s="50"/>
      <c r="V15" s="48"/>
      <c r="W15" s="49"/>
      <c r="X15" s="50"/>
      <c r="Y15" s="15"/>
      <c r="Z15" s="15"/>
      <c r="AA15" s="15"/>
      <c r="AB15" s="18"/>
      <c r="AC15" s="100">
        <f>[1]GAZ!F55</f>
        <v>32.228000000000002</v>
      </c>
      <c r="AD15" s="38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2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7">
        <v>8211</v>
      </c>
      <c r="P16" s="15">
        <v>34.380000000000003</v>
      </c>
      <c r="Q16" s="18">
        <v>9.5500000000000007</v>
      </c>
      <c r="R16" s="17">
        <v>9103</v>
      </c>
      <c r="S16" s="15">
        <v>38.11</v>
      </c>
      <c r="T16" s="18">
        <v>10.59</v>
      </c>
      <c r="U16" s="19"/>
      <c r="V16" s="15"/>
      <c r="W16" s="18"/>
      <c r="X16" s="50"/>
      <c r="Y16" s="15"/>
      <c r="Z16" s="15"/>
      <c r="AA16" s="15"/>
      <c r="AB16" s="18"/>
      <c r="AC16" s="100">
        <f>[1]GAZ!G55</f>
        <v>32.972999999999999</v>
      </c>
      <c r="AD16" s="38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2">
        <v>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17">
        <v>8211</v>
      </c>
      <c r="P17" s="15">
        <v>34.380000000000003</v>
      </c>
      <c r="Q17" s="18">
        <v>9.5500000000000007</v>
      </c>
      <c r="R17" s="17">
        <v>9103</v>
      </c>
      <c r="S17" s="15">
        <v>38.11</v>
      </c>
      <c r="T17" s="18">
        <v>10.59</v>
      </c>
      <c r="U17" s="50"/>
      <c r="V17" s="48"/>
      <c r="W17" s="49"/>
      <c r="X17" s="50" t="s">
        <v>58</v>
      </c>
      <c r="Y17" s="15"/>
      <c r="Z17" s="15"/>
      <c r="AA17" s="15"/>
      <c r="AB17" s="18"/>
      <c r="AC17" s="100">
        <f>[1]GAZ!H55</f>
        <v>33.848999999999997</v>
      </c>
      <c r="AD17" s="38">
        <f t="shared" si="0"/>
        <v>0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2">
        <v>7</v>
      </c>
      <c r="B18" s="45">
        <v>94.517499999999998</v>
      </c>
      <c r="C18" s="45">
        <v>2.8828</v>
      </c>
      <c r="D18" s="45">
        <v>0.79990000000000006</v>
      </c>
      <c r="E18" s="45">
        <v>0.1192</v>
      </c>
      <c r="F18" s="45">
        <v>0.13869999999999999</v>
      </c>
      <c r="G18" s="45">
        <v>1.8E-3</v>
      </c>
      <c r="H18" s="45">
        <v>3.4599999999999999E-2</v>
      </c>
      <c r="I18" s="45">
        <v>2.6499999999999999E-2</v>
      </c>
      <c r="J18" s="45">
        <v>3.9300000000000002E-2</v>
      </c>
      <c r="K18" s="45">
        <v>4.5999999999999999E-3</v>
      </c>
      <c r="L18" s="45">
        <v>0.88549999999999995</v>
      </c>
      <c r="M18" s="45">
        <v>0.54959999999999998</v>
      </c>
      <c r="N18" s="46">
        <v>0.71250000000000002</v>
      </c>
      <c r="O18" s="47">
        <v>8225</v>
      </c>
      <c r="P18" s="48">
        <v>34.44</v>
      </c>
      <c r="Q18" s="49">
        <v>9.57</v>
      </c>
      <c r="R18" s="47">
        <v>9117</v>
      </c>
      <c r="S18" s="48">
        <v>38.17</v>
      </c>
      <c r="T18" s="49">
        <v>10.6</v>
      </c>
      <c r="U18" s="50">
        <v>11854</v>
      </c>
      <c r="V18" s="48">
        <v>49.63</v>
      </c>
      <c r="W18" s="49">
        <v>13.79</v>
      </c>
      <c r="X18" s="50" t="s">
        <v>59</v>
      </c>
      <c r="Y18" s="15"/>
      <c r="Z18" s="15"/>
      <c r="AA18" s="15"/>
      <c r="AB18" s="18"/>
      <c r="AC18" s="100">
        <f>[1]GAZ!I55</f>
        <v>38.963999999999999</v>
      </c>
      <c r="AD18" s="38">
        <f t="shared" si="0"/>
        <v>99.999999999999986</v>
      </c>
      <c r="AE18" s="7" t="str">
        <f t="shared" si="1"/>
        <v>ОК</v>
      </c>
      <c r="AF18" s="4"/>
      <c r="AG18" s="4"/>
      <c r="AH18" s="4"/>
    </row>
    <row r="19" spans="1:34" ht="12" customHeight="1" x14ac:dyDescent="0.25">
      <c r="A19" s="12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  <c r="O19" s="17">
        <v>8225</v>
      </c>
      <c r="P19" s="15">
        <v>34.44</v>
      </c>
      <c r="Q19" s="18">
        <v>9.57</v>
      </c>
      <c r="R19" s="17">
        <v>9117</v>
      </c>
      <c r="S19" s="15">
        <v>38.17</v>
      </c>
      <c r="T19" s="18">
        <v>10.6</v>
      </c>
      <c r="U19" s="19"/>
      <c r="V19" s="15"/>
      <c r="W19" s="18"/>
      <c r="X19" s="50" t="s">
        <v>63</v>
      </c>
      <c r="Y19" s="15"/>
      <c r="Z19" s="15"/>
      <c r="AA19" s="15"/>
      <c r="AB19" s="18"/>
      <c r="AC19" s="100">
        <f>[1]GAZ!J55</f>
        <v>41.418999999999997</v>
      </c>
      <c r="AD19" s="38">
        <f t="shared" si="0"/>
        <v>0</v>
      </c>
      <c r="AE19" s="7" t="str">
        <f t="shared" si="1"/>
        <v xml:space="preserve"> </v>
      </c>
      <c r="AF19" s="4"/>
      <c r="AG19" s="4"/>
      <c r="AH19" s="4"/>
    </row>
    <row r="20" spans="1:34" ht="12" customHeight="1" x14ac:dyDescent="0.25">
      <c r="A20" s="12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  <c r="O20" s="17">
        <v>8225</v>
      </c>
      <c r="P20" s="15">
        <v>34.44</v>
      </c>
      <c r="Q20" s="18">
        <v>9.57</v>
      </c>
      <c r="R20" s="17">
        <v>9117</v>
      </c>
      <c r="S20" s="15">
        <v>38.17</v>
      </c>
      <c r="T20" s="18">
        <v>10.6</v>
      </c>
      <c r="U20" s="19"/>
      <c r="V20" s="15"/>
      <c r="W20" s="18"/>
      <c r="X20" s="50" t="s">
        <v>64</v>
      </c>
      <c r="Y20" s="15"/>
      <c r="Z20" s="15"/>
      <c r="AA20" s="15"/>
      <c r="AB20" s="18"/>
      <c r="AC20" s="100">
        <f>[1]GAZ!K55</f>
        <v>40.435000000000002</v>
      </c>
      <c r="AD20" s="38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2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7">
        <v>8225</v>
      </c>
      <c r="P21" s="15">
        <v>34.44</v>
      </c>
      <c r="Q21" s="18">
        <v>9.57</v>
      </c>
      <c r="R21" s="17">
        <v>9117</v>
      </c>
      <c r="S21" s="15">
        <v>38.17</v>
      </c>
      <c r="T21" s="18">
        <v>10.6</v>
      </c>
      <c r="U21" s="19"/>
      <c r="V21" s="15"/>
      <c r="W21" s="18"/>
      <c r="X21" s="50" t="s">
        <v>60</v>
      </c>
      <c r="Y21" s="15"/>
      <c r="Z21" s="15"/>
      <c r="AA21" s="15"/>
      <c r="AB21" s="18"/>
      <c r="AC21" s="100">
        <f>[1]GAZ!L55</f>
        <v>39.878</v>
      </c>
      <c r="AD21" s="38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2">
        <v>11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17">
        <v>8225</v>
      </c>
      <c r="P22" s="15">
        <v>34.44</v>
      </c>
      <c r="Q22" s="18">
        <v>9.57</v>
      </c>
      <c r="R22" s="17">
        <v>9117</v>
      </c>
      <c r="S22" s="15">
        <v>38.17</v>
      </c>
      <c r="T22" s="18">
        <v>10.6</v>
      </c>
      <c r="U22" s="50"/>
      <c r="V22" s="48"/>
      <c r="W22" s="49"/>
      <c r="X22" s="50"/>
      <c r="Y22" s="15"/>
      <c r="Z22" s="15"/>
      <c r="AA22" s="15"/>
      <c r="AB22" s="18"/>
      <c r="AC22" s="100">
        <f>[1]GAZ!M55</f>
        <v>40.014000000000003</v>
      </c>
      <c r="AD22" s="38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2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7">
        <v>8225</v>
      </c>
      <c r="P23" s="15">
        <v>34.44</v>
      </c>
      <c r="Q23" s="18">
        <v>9.57</v>
      </c>
      <c r="R23" s="17">
        <v>9117</v>
      </c>
      <c r="S23" s="15">
        <v>38.17</v>
      </c>
      <c r="T23" s="18">
        <v>10.6</v>
      </c>
      <c r="U23" s="19"/>
      <c r="V23" s="15"/>
      <c r="W23" s="18"/>
      <c r="X23" s="50"/>
      <c r="Y23" s="15"/>
      <c r="Z23" s="15"/>
      <c r="AA23" s="15"/>
      <c r="AB23" s="18"/>
      <c r="AC23" s="100">
        <f>[1]GAZ!N55</f>
        <v>39.223999999999997</v>
      </c>
      <c r="AD23" s="38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2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7">
        <v>8225</v>
      </c>
      <c r="P24" s="15">
        <v>34.44</v>
      </c>
      <c r="Q24" s="18">
        <v>9.57</v>
      </c>
      <c r="R24" s="17">
        <v>9117</v>
      </c>
      <c r="S24" s="15">
        <v>38.17</v>
      </c>
      <c r="T24" s="18">
        <v>10.6</v>
      </c>
      <c r="U24" s="19"/>
      <c r="V24" s="15"/>
      <c r="W24" s="18"/>
      <c r="X24" s="50" t="s">
        <v>61</v>
      </c>
      <c r="Y24" s="15"/>
      <c r="Z24" s="15"/>
      <c r="AA24" s="15"/>
      <c r="AB24" s="18"/>
      <c r="AC24" s="100">
        <f>[1]GAZ!O55</f>
        <v>38.813000000000002</v>
      </c>
      <c r="AD24" s="38">
        <f t="shared" si="0"/>
        <v>0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2">
        <v>14</v>
      </c>
      <c r="B25" s="45">
        <v>94.680899999999994</v>
      </c>
      <c r="C25" s="45">
        <v>2.7936999999999999</v>
      </c>
      <c r="D25" s="45">
        <v>0.76290000000000002</v>
      </c>
      <c r="E25" s="45">
        <v>0.1149</v>
      </c>
      <c r="F25" s="45">
        <v>0.13439999999999999</v>
      </c>
      <c r="G25" s="45">
        <v>1.6999999999999999E-3</v>
      </c>
      <c r="H25" s="45">
        <v>3.4200000000000001E-2</v>
      </c>
      <c r="I25" s="45">
        <v>2.5999999999999999E-2</v>
      </c>
      <c r="J25" s="45">
        <v>3.8800000000000001E-2</v>
      </c>
      <c r="K25" s="45">
        <v>5.3E-3</v>
      </c>
      <c r="L25" s="45">
        <v>0.87450000000000006</v>
      </c>
      <c r="M25" s="45">
        <v>0.53269999999999995</v>
      </c>
      <c r="N25" s="46">
        <v>0.71109999999999995</v>
      </c>
      <c r="O25" s="47">
        <v>8215</v>
      </c>
      <c r="P25" s="48">
        <v>34.39</v>
      </c>
      <c r="Q25" s="55">
        <v>9.5500000000000007</v>
      </c>
      <c r="R25" s="47">
        <v>9107</v>
      </c>
      <c r="S25" s="48">
        <v>38.130000000000003</v>
      </c>
      <c r="T25" s="49">
        <v>10.59</v>
      </c>
      <c r="U25" s="50">
        <v>11852</v>
      </c>
      <c r="V25" s="48">
        <v>49.62</v>
      </c>
      <c r="W25" s="49">
        <v>13.78</v>
      </c>
      <c r="X25" s="50" t="s">
        <v>62</v>
      </c>
      <c r="Y25" s="15"/>
      <c r="Z25" s="15"/>
      <c r="AA25" s="15"/>
      <c r="AB25" s="18"/>
      <c r="AC25" s="100">
        <f>[1]GAZ!P55</f>
        <v>37.875</v>
      </c>
      <c r="AD25" s="38">
        <f t="shared" si="0"/>
        <v>100</v>
      </c>
      <c r="AE25" s="7" t="str">
        <f t="shared" si="1"/>
        <v>ОК</v>
      </c>
      <c r="AF25" s="4"/>
      <c r="AG25" s="4"/>
      <c r="AH25" s="4"/>
    </row>
    <row r="26" spans="1:34" ht="12" customHeight="1" x14ac:dyDescent="0.25">
      <c r="A26" s="12">
        <v>15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17">
        <v>8215</v>
      </c>
      <c r="P26" s="15">
        <v>34.39</v>
      </c>
      <c r="Q26" s="16">
        <v>9.5500000000000007</v>
      </c>
      <c r="R26" s="17">
        <v>9107</v>
      </c>
      <c r="S26" s="15">
        <v>38.130000000000003</v>
      </c>
      <c r="T26" s="18">
        <v>10.59</v>
      </c>
      <c r="U26" s="50"/>
      <c r="V26" s="48"/>
      <c r="W26" s="49"/>
      <c r="X26" s="50" t="s">
        <v>66</v>
      </c>
      <c r="Y26" s="15"/>
      <c r="Z26" s="15"/>
      <c r="AA26" s="15"/>
      <c r="AB26" s="18"/>
      <c r="AC26" s="100">
        <f>[1]GAZ!Q55</f>
        <v>35.65</v>
      </c>
      <c r="AD26" s="38">
        <f t="shared" si="0"/>
        <v>0</v>
      </c>
      <c r="AE26" s="7" t="str">
        <f t="shared" si="1"/>
        <v xml:space="preserve"> </v>
      </c>
      <c r="AF26" s="4"/>
      <c r="AG26" s="4"/>
      <c r="AH26" s="4"/>
    </row>
    <row r="27" spans="1:34" ht="12" customHeight="1" x14ac:dyDescent="0.25">
      <c r="A27" s="12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7">
        <v>8215</v>
      </c>
      <c r="P27" s="15">
        <v>34.39</v>
      </c>
      <c r="Q27" s="16">
        <v>9.5500000000000007</v>
      </c>
      <c r="R27" s="17">
        <v>9107</v>
      </c>
      <c r="S27" s="15">
        <v>38.130000000000003</v>
      </c>
      <c r="T27" s="18">
        <v>10.59</v>
      </c>
      <c r="U27" s="19"/>
      <c r="V27" s="15"/>
      <c r="W27" s="18"/>
      <c r="X27" s="50" t="s">
        <v>60</v>
      </c>
      <c r="Y27" s="15"/>
      <c r="Z27" s="15"/>
      <c r="AA27" s="15"/>
      <c r="AB27" s="18"/>
      <c r="AC27" s="100">
        <f>[1]GAZ!R55</f>
        <v>33.545999999999999</v>
      </c>
      <c r="AD27" s="38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2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17">
        <v>8215</v>
      </c>
      <c r="P28" s="15">
        <v>34.39</v>
      </c>
      <c r="Q28" s="16">
        <v>9.5500000000000007</v>
      </c>
      <c r="R28" s="17">
        <v>9107</v>
      </c>
      <c r="S28" s="15">
        <v>38.130000000000003</v>
      </c>
      <c r="T28" s="18">
        <v>10.59</v>
      </c>
      <c r="U28" s="50"/>
      <c r="V28" s="48"/>
      <c r="W28" s="49"/>
      <c r="X28" s="50" t="s">
        <v>67</v>
      </c>
      <c r="Y28" s="15"/>
      <c r="Z28" s="15"/>
      <c r="AA28" s="15"/>
      <c r="AB28" s="18"/>
      <c r="AC28" s="100">
        <f>[1]GAZ!S55</f>
        <v>28.814</v>
      </c>
      <c r="AD28" s="38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2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7">
        <v>8215</v>
      </c>
      <c r="P29" s="15">
        <v>34.39</v>
      </c>
      <c r="Q29" s="16">
        <v>9.5500000000000007</v>
      </c>
      <c r="R29" s="17">
        <v>9107</v>
      </c>
      <c r="S29" s="15">
        <v>38.130000000000003</v>
      </c>
      <c r="T29" s="18">
        <v>10.59</v>
      </c>
      <c r="U29" s="19"/>
      <c r="V29" s="15"/>
      <c r="W29" s="18"/>
      <c r="X29" s="50"/>
      <c r="Y29" s="15"/>
      <c r="Z29" s="15"/>
      <c r="AA29" s="15"/>
      <c r="AB29" s="18"/>
      <c r="AC29" s="100">
        <f>[1]GAZ!T55</f>
        <v>27.808</v>
      </c>
      <c r="AD29" s="38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2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O30" s="17">
        <v>8215</v>
      </c>
      <c r="P30" s="15">
        <v>34.39</v>
      </c>
      <c r="Q30" s="16">
        <v>9.5500000000000007</v>
      </c>
      <c r="R30" s="17">
        <v>9107</v>
      </c>
      <c r="S30" s="15">
        <v>38.130000000000003</v>
      </c>
      <c r="T30" s="18">
        <v>10.59</v>
      </c>
      <c r="U30" s="19"/>
      <c r="V30" s="15"/>
      <c r="W30" s="18"/>
      <c r="X30" s="50"/>
      <c r="Y30" s="15"/>
      <c r="Z30" s="15"/>
      <c r="AA30" s="15"/>
      <c r="AB30" s="18"/>
      <c r="AC30" s="100">
        <f>[1]GAZ!U55</f>
        <v>26.576000000000001</v>
      </c>
      <c r="AD30" s="38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2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7">
        <v>8215</v>
      </c>
      <c r="P31" s="15">
        <v>34.39</v>
      </c>
      <c r="Q31" s="16">
        <v>9.5500000000000007</v>
      </c>
      <c r="R31" s="17">
        <v>9107</v>
      </c>
      <c r="S31" s="15">
        <v>38.130000000000003</v>
      </c>
      <c r="T31" s="18">
        <v>10.59</v>
      </c>
      <c r="U31" s="19"/>
      <c r="V31" s="15"/>
      <c r="W31" s="18"/>
      <c r="X31" s="50" t="s">
        <v>61</v>
      </c>
      <c r="Y31" s="15"/>
      <c r="Z31" s="15"/>
      <c r="AA31" s="15"/>
      <c r="AB31" s="18"/>
      <c r="AC31" s="100">
        <f>[1]GAZ!V55</f>
        <v>26.431999999999999</v>
      </c>
      <c r="AD31" s="38">
        <f t="shared" si="0"/>
        <v>0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2">
        <v>21</v>
      </c>
      <c r="B32" s="45">
        <v>95.388300000000001</v>
      </c>
      <c r="C32" s="45">
        <v>2.4182000000000001</v>
      </c>
      <c r="D32" s="45">
        <v>0.7238</v>
      </c>
      <c r="E32" s="45">
        <v>0.1081</v>
      </c>
      <c r="F32" s="45">
        <v>0.1177</v>
      </c>
      <c r="G32" s="45">
        <v>1.6000000000000001E-3</v>
      </c>
      <c r="H32" s="45">
        <v>2.6800000000000001E-2</v>
      </c>
      <c r="I32" s="45">
        <v>1.9300000000000001E-2</v>
      </c>
      <c r="J32" s="45">
        <v>2.3900000000000001E-2</v>
      </c>
      <c r="K32" s="45">
        <v>4.4000000000000003E-3</v>
      </c>
      <c r="L32" s="45">
        <v>0.79959999999999998</v>
      </c>
      <c r="M32" s="45">
        <v>0.36840000000000001</v>
      </c>
      <c r="N32" s="46">
        <v>0.70499999999999996</v>
      </c>
      <c r="O32" s="47">
        <v>8193</v>
      </c>
      <c r="P32" s="48">
        <v>34.299999999999997</v>
      </c>
      <c r="Q32" s="49">
        <v>9.5299999999999994</v>
      </c>
      <c r="R32" s="47">
        <v>9084</v>
      </c>
      <c r="S32" s="48">
        <v>38.03</v>
      </c>
      <c r="T32" s="49">
        <v>10.56</v>
      </c>
      <c r="U32" s="50">
        <v>11874</v>
      </c>
      <c r="V32" s="48">
        <v>49.71</v>
      </c>
      <c r="W32" s="49">
        <v>13.81</v>
      </c>
      <c r="X32" s="50" t="s">
        <v>65</v>
      </c>
      <c r="Y32" s="15"/>
      <c r="Z32" s="43" t="s">
        <v>72</v>
      </c>
      <c r="AA32" s="43" t="s">
        <v>72</v>
      </c>
      <c r="AB32" s="43" t="s">
        <v>72</v>
      </c>
      <c r="AC32" s="100">
        <f>[1]GAZ!W55</f>
        <v>27.619</v>
      </c>
      <c r="AD32" s="38">
        <f t="shared" si="0"/>
        <v>100.00009999999997</v>
      </c>
      <c r="AE32" s="7" t="str">
        <f t="shared" si="1"/>
        <v xml:space="preserve"> </v>
      </c>
      <c r="AF32" s="4"/>
      <c r="AG32" s="4"/>
      <c r="AH32" s="4"/>
    </row>
    <row r="33" spans="1:34" ht="12" customHeight="1" x14ac:dyDescent="0.25">
      <c r="A33" s="12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17">
        <v>8193</v>
      </c>
      <c r="P33" s="15">
        <v>34.299999999999997</v>
      </c>
      <c r="Q33" s="18">
        <v>9.5299999999999994</v>
      </c>
      <c r="R33" s="17">
        <v>9084</v>
      </c>
      <c r="S33" s="15">
        <v>38.03</v>
      </c>
      <c r="T33" s="18">
        <v>10.56</v>
      </c>
      <c r="U33" s="19"/>
      <c r="V33" s="15"/>
      <c r="W33" s="18"/>
      <c r="X33" s="50" t="s">
        <v>68</v>
      </c>
      <c r="Y33" s="15"/>
      <c r="Z33" s="15"/>
      <c r="AA33" s="15"/>
      <c r="AB33" s="18"/>
      <c r="AC33" s="100">
        <f>[1]GAZ!X55</f>
        <v>26.486999999999998</v>
      </c>
      <c r="AD33" s="38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2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17">
        <v>8193</v>
      </c>
      <c r="P34" s="15">
        <v>34.299999999999997</v>
      </c>
      <c r="Q34" s="18">
        <v>9.5299999999999994</v>
      </c>
      <c r="R34" s="17">
        <v>9084</v>
      </c>
      <c r="S34" s="15">
        <v>38.03</v>
      </c>
      <c r="T34" s="18">
        <v>10.56</v>
      </c>
      <c r="U34" s="19"/>
      <c r="V34" s="15"/>
      <c r="W34" s="18"/>
      <c r="X34" s="50" t="s">
        <v>69</v>
      </c>
      <c r="Y34" s="15"/>
      <c r="Z34" s="15"/>
      <c r="AA34" s="15"/>
      <c r="AB34" s="18"/>
      <c r="AC34" s="100">
        <f>[1]GAZ!Y55</f>
        <v>25.056000000000001</v>
      </c>
      <c r="AD34" s="38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2">
        <v>24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17">
        <v>8193</v>
      </c>
      <c r="P35" s="15">
        <v>34.299999999999997</v>
      </c>
      <c r="Q35" s="18">
        <v>9.5299999999999994</v>
      </c>
      <c r="R35" s="17">
        <v>9084</v>
      </c>
      <c r="S35" s="15">
        <v>38.03</v>
      </c>
      <c r="T35" s="18">
        <v>10.56</v>
      </c>
      <c r="U35" s="50"/>
      <c r="V35" s="48"/>
      <c r="W35" s="49"/>
      <c r="X35" s="50" t="s">
        <v>70</v>
      </c>
      <c r="Y35" s="15"/>
      <c r="Z35" s="43"/>
      <c r="AA35" s="43"/>
      <c r="AB35" s="43"/>
      <c r="AC35" s="100">
        <f>[1]GAZ!Z55</f>
        <v>24.488</v>
      </c>
      <c r="AD35" s="38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2">
        <v>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7">
        <v>8193</v>
      </c>
      <c r="P36" s="15">
        <v>34.299999999999997</v>
      </c>
      <c r="Q36" s="18">
        <v>9.5299999999999994</v>
      </c>
      <c r="R36" s="17">
        <v>9084</v>
      </c>
      <c r="S36" s="15">
        <v>38.03</v>
      </c>
      <c r="T36" s="18">
        <v>10.56</v>
      </c>
      <c r="U36" s="19"/>
      <c r="V36" s="15"/>
      <c r="W36" s="18"/>
      <c r="X36" s="50"/>
      <c r="Y36" s="15"/>
      <c r="Z36" s="15"/>
      <c r="AA36" s="15"/>
      <c r="AB36" s="18"/>
      <c r="AC36" s="100">
        <f>[1]GAZ!AA55</f>
        <v>28.780999999999999</v>
      </c>
      <c r="AD36" s="38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2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17">
        <v>8193</v>
      </c>
      <c r="P37" s="15">
        <v>34.299999999999997</v>
      </c>
      <c r="Q37" s="18">
        <v>9.5299999999999994</v>
      </c>
      <c r="R37" s="17">
        <v>9084</v>
      </c>
      <c r="S37" s="15">
        <v>38.03</v>
      </c>
      <c r="T37" s="18">
        <v>10.56</v>
      </c>
      <c r="U37" s="19"/>
      <c r="V37" s="15"/>
      <c r="W37" s="18"/>
      <c r="X37" s="50"/>
      <c r="Y37" s="15"/>
      <c r="Z37" s="15"/>
      <c r="AA37" s="15"/>
      <c r="AB37" s="18"/>
      <c r="AC37" s="100">
        <f>[1]GAZ!AB55</f>
        <v>27.486999999999998</v>
      </c>
      <c r="AD37" s="38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2">
        <v>27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2"/>
      <c r="O38" s="17">
        <v>8193</v>
      </c>
      <c r="P38" s="15">
        <v>34.299999999999997</v>
      </c>
      <c r="Q38" s="18">
        <v>9.5299999999999994</v>
      </c>
      <c r="R38" s="17">
        <v>9084</v>
      </c>
      <c r="S38" s="15">
        <v>38.03</v>
      </c>
      <c r="T38" s="18">
        <v>10.56</v>
      </c>
      <c r="U38" s="19"/>
      <c r="V38" s="15"/>
      <c r="W38" s="18"/>
      <c r="X38" s="50" t="s">
        <v>62</v>
      </c>
      <c r="Y38" s="15"/>
      <c r="Z38" s="15"/>
      <c r="AA38" s="15"/>
      <c r="AB38" s="18"/>
      <c r="AC38" s="100">
        <f>[1]GAZ!AC55</f>
        <v>24.04</v>
      </c>
      <c r="AD38" s="38">
        <f t="shared" si="0"/>
        <v>0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2">
        <v>28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17">
        <v>8193</v>
      </c>
      <c r="P39" s="15">
        <v>34.299999999999997</v>
      </c>
      <c r="Q39" s="18">
        <v>9.5299999999999994</v>
      </c>
      <c r="R39" s="17">
        <v>9084</v>
      </c>
      <c r="S39" s="15">
        <v>38.03</v>
      </c>
      <c r="T39" s="18">
        <v>10.56</v>
      </c>
      <c r="U39" s="50"/>
      <c r="V39" s="48"/>
      <c r="W39" s="49"/>
      <c r="X39" s="50" t="s">
        <v>71</v>
      </c>
      <c r="Y39" s="15"/>
      <c r="Z39" s="15"/>
      <c r="AA39" s="15"/>
      <c r="AB39" s="15"/>
      <c r="AC39" s="100">
        <v>20.071000000000002</v>
      </c>
      <c r="AD39" s="38">
        <f t="shared" si="0"/>
        <v>0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2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2"/>
      <c r="O40" s="17"/>
      <c r="P40" s="15"/>
      <c r="Q40" s="18"/>
      <c r="R40" s="17"/>
      <c r="S40" s="15"/>
      <c r="T40" s="18"/>
      <c r="U40" s="19"/>
      <c r="V40" s="15"/>
      <c r="W40" s="18"/>
      <c r="X40" s="50"/>
      <c r="Y40" s="15"/>
      <c r="Z40" s="15"/>
      <c r="AA40" s="15"/>
      <c r="AB40" s="18"/>
      <c r="AC40" s="51"/>
      <c r="AD40" s="38">
        <f t="shared" si="0"/>
        <v>0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2">
        <v>30</v>
      </c>
      <c r="B41" s="2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1"/>
      <c r="N41" s="12"/>
      <c r="O41" s="17"/>
      <c r="P41" s="15"/>
      <c r="Q41" s="18"/>
      <c r="R41" s="17"/>
      <c r="S41" s="15"/>
      <c r="T41" s="18"/>
      <c r="U41" s="19"/>
      <c r="V41" s="15"/>
      <c r="W41" s="18"/>
      <c r="X41" s="50"/>
      <c r="Y41" s="15"/>
      <c r="Z41" s="43"/>
      <c r="AA41" s="43"/>
      <c r="AB41" s="43"/>
      <c r="AC41" s="51"/>
      <c r="AD41" s="38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22">
        <v>31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2"/>
      <c r="O42" s="17"/>
      <c r="P42" s="15"/>
      <c r="Q42" s="18"/>
      <c r="R42" s="17"/>
      <c r="S42" s="15"/>
      <c r="T42" s="18"/>
      <c r="U42" s="28"/>
      <c r="V42" s="26"/>
      <c r="W42" s="27"/>
      <c r="X42" s="54"/>
      <c r="Y42" s="26"/>
      <c r="Z42" s="26"/>
      <c r="AA42" s="26"/>
      <c r="AB42" s="27"/>
      <c r="AC42" s="52"/>
      <c r="AD42" s="38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86" t="s">
        <v>9</v>
      </c>
      <c r="B43" s="86"/>
      <c r="C43" s="86"/>
      <c r="D43" s="86"/>
      <c r="E43" s="86"/>
      <c r="F43" s="86"/>
      <c r="G43" s="86"/>
      <c r="H43" s="87"/>
      <c r="I43" s="84" t="s">
        <v>7</v>
      </c>
      <c r="J43" s="85"/>
      <c r="K43" s="29">
        <v>0</v>
      </c>
      <c r="L43" s="82" t="s">
        <v>8</v>
      </c>
      <c r="M43" s="83"/>
      <c r="N43" s="30">
        <v>0</v>
      </c>
      <c r="O43" s="74">
        <v>8212.2261119793948</v>
      </c>
      <c r="P43" s="70">
        <v>34.382872610638962</v>
      </c>
      <c r="Q43" s="70">
        <v>9.5516706354263814</v>
      </c>
      <c r="R43" s="70">
        <v>9103.9980156201473</v>
      </c>
      <c r="S43" s="70">
        <v>38.115295242183791</v>
      </c>
      <c r="T43" s="72">
        <v>10.586273390528193</v>
      </c>
      <c r="U43" s="31"/>
      <c r="V43" s="32"/>
      <c r="W43" s="32"/>
      <c r="X43" s="32"/>
      <c r="Y43" s="32"/>
      <c r="Z43" s="32"/>
      <c r="AA43" s="53" t="s">
        <v>52</v>
      </c>
      <c r="AB43" s="32"/>
      <c r="AC43" s="53">
        <v>894.23900000000003</v>
      </c>
      <c r="AD43" s="38"/>
      <c r="AE43" s="7"/>
      <c r="AF43" s="4"/>
      <c r="AG43" s="4"/>
      <c r="AH43" s="4"/>
    </row>
    <row r="44" spans="1:34" ht="15" customHeight="1" thickBot="1" x14ac:dyDescent="0.3">
      <c r="A44" s="39"/>
      <c r="B44" s="33"/>
      <c r="C44" s="33"/>
      <c r="D44" s="33"/>
      <c r="E44" s="33"/>
      <c r="F44" s="33"/>
      <c r="G44" s="33"/>
      <c r="H44" s="76" t="s">
        <v>3</v>
      </c>
      <c r="I44" s="77"/>
      <c r="J44" s="77"/>
      <c r="K44" s="77"/>
      <c r="L44" s="77"/>
      <c r="M44" s="77"/>
      <c r="N44" s="78"/>
      <c r="O44" s="75"/>
      <c r="P44" s="71"/>
      <c r="Q44" s="71"/>
      <c r="R44" s="71"/>
      <c r="S44" s="71"/>
      <c r="T44" s="73"/>
      <c r="U44" s="31"/>
      <c r="V44" s="33"/>
      <c r="W44" s="33"/>
      <c r="X44" s="33"/>
      <c r="Y44" s="33"/>
      <c r="Z44" s="33"/>
      <c r="AA44" s="33"/>
      <c r="AB44" s="33"/>
      <c r="AC44" s="34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2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2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2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8" fitToHeight="0" orientation="landscape" r:id="rId1"/>
  <ignoredErrors>
    <ignoredError sqref="AC12:AC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2016-11-04T09:46:27Z</cp:lastPrinted>
  <dcterms:created xsi:type="dcterms:W3CDTF">2016-10-07T07:24:19Z</dcterms:created>
  <dcterms:modified xsi:type="dcterms:W3CDTF">2017-03-02T14:21:12Z</dcterms:modified>
</cp:coreProperties>
</file>