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'Лист1'!$A$1:$AB$50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<sst xmlns="http://schemas.openxmlformats.org/spreadsheetml/2006/main" count="61" uniqueCount="56">
  <si>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</si>
  <si>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</si>
  <si>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</si>
  <si>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</si>
  <si>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</si>
  <si>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</si>
  <si>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</si>
  <si>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</si>
  <si>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</si>
  <si>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</si>
  <si>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</si>
  <si>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</si>
  <si>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</si>
  <si>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</si>
  <si>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</si>
  <si>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</si>
  <si>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</si>
  <si>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</si>
  <si>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</si>
  <si>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</si>
  <si>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</si>
  <si>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</si>
  <si>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</si>
  <si>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</si>
  <si>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</si>
  <si>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</si>
  <si>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</si>
  <si>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</si>
  <si>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</si>
  <si>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</si>
  <si>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</si>
  <si>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</si>
  <si>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</si>
  <si>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</si>
  <si>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</si>
  <si>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</si>
  <si>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</si>
  <si>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</si>
  <si>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</si>
  <si>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</si>
  <si>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</si>
  <si>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</si>
  <si>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</si>
  <si>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</si>
  <si>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</si>
  <si>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</si>
  <si>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</si>
  <si>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</si>
  <si>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</si>
  <si>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</si>
  <si>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</si>
  <si>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водень Н2</t>
  </si>
  <si>
    <t>гелій не</t>
  </si>
  <si>
    <t>обєм виміряного газу приладами обліку ГРС ,м3</t>
  </si>
  <si>
    <r>
      <rPr>
        <sz val="12"/>
        <rFont val="Arial"/>
        <family val="2"/>
      </rPr>
      <t xml:space="preserve">за  період </t>
    </r>
    <r>
      <rPr>
        <b/>
        <sz val="12"/>
        <rFont val="Arial"/>
        <family val="2"/>
      </rPr>
      <t>з 1 вересня по 30 вересня 2016р.</t>
    </r>
  </si>
  <si>
    <t>03.10.2016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</si>
</sst>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;[Red]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SheetLayoutView="100" workbookViewId="0" topLeftCell="G11">
      <selection activeCell="Y36" sqref="Y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8.2539062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89"/>
      <c r="Z2" s="90"/>
      <c r="AA2" s="90"/>
      <c r="AB2" s="90"/>
      <c r="AC2" s="4"/>
      <c r="AD2" s="4"/>
    </row>
    <row r="3" spans="2:30" ht="12.75">
      <c r="B3" s="48" t="s">
        <v>44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4" t="s">
        <v>33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</row>
    <row r="7" spans="2:30" ht="51.75" customHeight="1">
      <c r="B7" s="91" t="s">
        <v>46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4"/>
      <c r="AD7" s="4"/>
    </row>
    <row r="8" spans="2:30" ht="18" customHeight="1">
      <c r="B8" s="92" t="s">
        <v>54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4"/>
      <c r="AD8" s="4"/>
    </row>
    <row r="9" spans="2:32" ht="32.25" customHeight="1">
      <c r="B9" s="78" t="s">
        <v>39</v>
      </c>
      <c r="C9" s="75" t="s">
        <v>34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5" t="s">
        <v>35</v>
      </c>
      <c r="R9" s="76"/>
      <c r="S9" s="76"/>
      <c r="T9" s="82"/>
      <c r="U9" s="82"/>
      <c r="V9" s="83"/>
      <c r="W9" s="55" t="s">
        <v>31</v>
      </c>
      <c r="X9" s="58" t="s">
        <v>32</v>
      </c>
      <c r="Y9" s="71" t="s">
        <v>41</v>
      </c>
      <c r="Z9" s="71" t="s">
        <v>42</v>
      </c>
      <c r="AA9" s="71" t="s">
        <v>43</v>
      </c>
      <c r="AB9" s="86" t="s">
        <v>53</v>
      </c>
      <c r="AC9" s="4"/>
      <c r="AE9" s="7"/>
      <c r="AF9"/>
    </row>
    <row r="10" spans="2:32" ht="48.75" customHeight="1">
      <c r="B10" s="79"/>
      <c r="C10" s="70" t="s">
        <v>19</v>
      </c>
      <c r="D10" s="70" t="s">
        <v>20</v>
      </c>
      <c r="E10" s="70" t="s">
        <v>21</v>
      </c>
      <c r="F10" s="70" t="s">
        <v>22</v>
      </c>
      <c r="G10" s="70" t="s">
        <v>23</v>
      </c>
      <c r="H10" s="70" t="s">
        <v>24</v>
      </c>
      <c r="I10" s="70" t="s">
        <v>25</v>
      </c>
      <c r="J10" s="70" t="s">
        <v>26</v>
      </c>
      <c r="K10" s="70" t="s">
        <v>27</v>
      </c>
      <c r="L10" s="70" t="s">
        <v>28</v>
      </c>
      <c r="M10" s="63" t="s">
        <v>29</v>
      </c>
      <c r="N10" s="63" t="s">
        <v>30</v>
      </c>
      <c r="O10" s="72" t="s">
        <v>51</v>
      </c>
      <c r="P10" s="63" t="s">
        <v>52</v>
      </c>
      <c r="Q10" s="63" t="s">
        <v>13</v>
      </c>
      <c r="R10" s="67" t="s">
        <v>14</v>
      </c>
      <c r="S10" s="63" t="s">
        <v>16</v>
      </c>
      <c r="T10" s="63" t="s">
        <v>15</v>
      </c>
      <c r="U10" s="63" t="s">
        <v>17</v>
      </c>
      <c r="V10" s="63" t="s">
        <v>18</v>
      </c>
      <c r="W10" s="56"/>
      <c r="X10" s="59"/>
      <c r="Y10" s="71"/>
      <c r="Z10" s="71"/>
      <c r="AA10" s="71"/>
      <c r="AB10" s="87"/>
      <c r="AC10" s="4"/>
      <c r="AE10" s="7"/>
      <c r="AF10"/>
    </row>
    <row r="11" spans="2:32" ht="15.75" customHeight="1">
      <c r="B11" s="7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59"/>
      <c r="N11" s="59"/>
      <c r="O11" s="73"/>
      <c r="P11" s="65"/>
      <c r="Q11" s="59"/>
      <c r="R11" s="68"/>
      <c r="S11" s="65"/>
      <c r="T11" s="59"/>
      <c r="U11" s="59"/>
      <c r="V11" s="59"/>
      <c r="W11" s="56"/>
      <c r="X11" s="59"/>
      <c r="Y11" s="71"/>
      <c r="Z11" s="71"/>
      <c r="AA11" s="71"/>
      <c r="AB11" s="87"/>
      <c r="AC11" s="4"/>
      <c r="AE11" s="7"/>
      <c r="AF11"/>
    </row>
    <row r="12" spans="2:32" ht="21" customHeight="1">
      <c r="B12" s="8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60"/>
      <c r="N12" s="60"/>
      <c r="O12" s="74"/>
      <c r="P12" s="66"/>
      <c r="Q12" s="60"/>
      <c r="R12" s="69"/>
      <c r="S12" s="66"/>
      <c r="T12" s="60"/>
      <c r="U12" s="60"/>
      <c r="V12" s="60"/>
      <c r="W12" s="57"/>
      <c r="X12" s="60"/>
      <c r="Y12" s="71"/>
      <c r="Z12" s="71"/>
      <c r="AA12" s="71"/>
      <c r="AB12" s="88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 aca="true" t="shared" si="0" ref="AD13:AD43">SUM(C13:N13)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30"/>
      <c r="Y17" s="33"/>
      <c r="Z17" s="30"/>
      <c r="AA17" s="30"/>
      <c r="AB17" s="30"/>
      <c r="AD17" s="12">
        <f>SUM(C17:P17)</f>
        <v>0</v>
      </c>
      <c r="AE17" s="13" t="e">
        <f>IF(AР7=100,I21," ")</f>
        <v>#NAME?</v>
      </c>
    </row>
    <row r="18" spans="2:31" s="11" customFormat="1" ht="12.75">
      <c r="B18" s="8">
        <v>6</v>
      </c>
      <c r="C18" s="28">
        <v>90.689</v>
      </c>
      <c r="D18" s="28">
        <v>4.748</v>
      </c>
      <c r="E18" s="28">
        <v>1.226</v>
      </c>
      <c r="F18" s="28">
        <v>0.136</v>
      </c>
      <c r="G18" s="28">
        <v>0.202</v>
      </c>
      <c r="H18" s="28">
        <v>0.011</v>
      </c>
      <c r="I18" s="28">
        <v>0.053</v>
      </c>
      <c r="J18" s="28">
        <v>0.042</v>
      </c>
      <c r="K18" s="28">
        <v>0.035</v>
      </c>
      <c r="L18" s="28">
        <v>0</v>
      </c>
      <c r="M18" s="28">
        <v>1.044</v>
      </c>
      <c r="N18" s="28">
        <v>1.769</v>
      </c>
      <c r="O18" s="28">
        <v>0.002</v>
      </c>
      <c r="P18" s="28">
        <v>0.043</v>
      </c>
      <c r="Q18" s="28">
        <v>0.7456</v>
      </c>
      <c r="R18" s="29">
        <v>34.77</v>
      </c>
      <c r="S18" s="29">
        <v>8304.65</v>
      </c>
      <c r="T18" s="29">
        <v>38.52</v>
      </c>
      <c r="U18" s="29">
        <v>9198.45</v>
      </c>
      <c r="V18" s="29">
        <v>48.96</v>
      </c>
      <c r="W18" s="29"/>
      <c r="X18" s="30"/>
      <c r="Y18" s="33"/>
      <c r="Z18" s="30"/>
      <c r="AA18" s="30"/>
      <c r="AB18" s="30"/>
      <c r="AD18" s="12">
        <f>SUM(C18:P18)</f>
        <v>99.99999999999999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52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>SUM(C21:P21)</f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30"/>
      <c r="Y24" s="33"/>
      <c r="Z24" s="30"/>
      <c r="AA24" s="30"/>
      <c r="AB24" s="30"/>
      <c r="AD24" s="12">
        <f>SUM(C24:P24)</f>
        <v>0</v>
      </c>
      <c r="AE24" s="13"/>
    </row>
    <row r="25" spans="2:31" s="11" customFormat="1" ht="12.75">
      <c r="B25" s="8">
        <v>13</v>
      </c>
      <c r="C25" s="28">
        <v>90.041</v>
      </c>
      <c r="D25" s="28">
        <v>4.923</v>
      </c>
      <c r="E25" s="28">
        <v>1.141</v>
      </c>
      <c r="F25" s="28">
        <v>0.123</v>
      </c>
      <c r="G25" s="28">
        <v>0.191</v>
      </c>
      <c r="H25" s="28">
        <v>0.012</v>
      </c>
      <c r="I25" s="28">
        <v>0.052</v>
      </c>
      <c r="J25" s="28">
        <v>0.041</v>
      </c>
      <c r="K25" s="28">
        <v>0.036</v>
      </c>
      <c r="L25" s="28">
        <v>0</v>
      </c>
      <c r="M25" s="28">
        <v>1.434</v>
      </c>
      <c r="N25" s="28">
        <v>1.955</v>
      </c>
      <c r="O25" s="28">
        <v>0.002</v>
      </c>
      <c r="P25" s="28">
        <v>0.049</v>
      </c>
      <c r="Q25" s="8">
        <v>0.7493</v>
      </c>
      <c r="R25" s="29">
        <v>34.56</v>
      </c>
      <c r="S25" s="29">
        <v>8254.07</v>
      </c>
      <c r="T25" s="29">
        <v>38.28</v>
      </c>
      <c r="U25" s="29">
        <v>9142.42</v>
      </c>
      <c r="V25" s="29">
        <v>48.54</v>
      </c>
      <c r="W25" s="29"/>
      <c r="X25" s="30"/>
      <c r="Y25" s="32"/>
      <c r="Z25" s="30"/>
      <c r="AA25" s="30"/>
      <c r="AB25" s="30"/>
      <c r="AD25" s="12">
        <f>SUM(C25:P25)</f>
        <v>100.00000000000001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8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  <c r="Y31" s="38"/>
      <c r="Z31" s="39"/>
      <c r="AA31" s="39"/>
      <c r="AB31" s="38"/>
      <c r="AD31" s="12">
        <f>SUM(C31:P31)</f>
        <v>0</v>
      </c>
      <c r="AE31" s="13"/>
    </row>
    <row r="32" spans="2:31" s="11" customFormat="1" ht="12.75">
      <c r="B32" s="14">
        <v>20</v>
      </c>
      <c r="C32" s="28">
        <v>89.962</v>
      </c>
      <c r="D32" s="28">
        <v>5.043</v>
      </c>
      <c r="E32" s="28">
        <v>1.159</v>
      </c>
      <c r="F32" s="28">
        <v>0.122</v>
      </c>
      <c r="G32" s="28">
        <v>0.19</v>
      </c>
      <c r="H32" s="28">
        <v>0.011</v>
      </c>
      <c r="I32" s="28">
        <v>0.051</v>
      </c>
      <c r="J32" s="28">
        <v>0.039</v>
      </c>
      <c r="K32" s="28">
        <v>0.034</v>
      </c>
      <c r="L32" s="28">
        <v>0</v>
      </c>
      <c r="M32" s="28">
        <v>1.479</v>
      </c>
      <c r="N32" s="28">
        <v>1.859</v>
      </c>
      <c r="O32" s="28">
        <v>0.002</v>
      </c>
      <c r="P32" s="28">
        <v>0.049</v>
      </c>
      <c r="Q32" s="28">
        <v>0.7491</v>
      </c>
      <c r="R32" s="29">
        <v>34.61</v>
      </c>
      <c r="S32" s="29">
        <v>8265.65</v>
      </c>
      <c r="T32" s="29">
        <v>38.33</v>
      </c>
      <c r="U32" s="29">
        <v>9154.98</v>
      </c>
      <c r="V32" s="29">
        <v>48.61</v>
      </c>
      <c r="W32" s="29"/>
      <c r="X32" s="30"/>
      <c r="Y32" s="38" t="s">
        <v>40</v>
      </c>
      <c r="Z32" s="39"/>
      <c r="AA32" s="39" t="s">
        <v>40</v>
      </c>
      <c r="AB32" s="51"/>
      <c r="AD32" s="12">
        <f>SUM(C32:P32)</f>
        <v>100.00000000000001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8"/>
      <c r="Z35" s="39"/>
      <c r="AA35" s="39"/>
      <c r="AB35" s="51"/>
      <c r="AD35" s="12">
        <f>SUM(C35:P35)</f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30"/>
      <c r="Y38" s="33"/>
      <c r="Z38" s="30"/>
      <c r="AA38" s="30"/>
      <c r="AB38" s="51"/>
      <c r="AD38" s="12">
        <f>SUM(C38:P38)</f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>
        <v>89.946</v>
      </c>
      <c r="D39" s="28">
        <v>4.974</v>
      </c>
      <c r="E39" s="28">
        <v>1.175</v>
      </c>
      <c r="F39" s="28">
        <v>0.122</v>
      </c>
      <c r="G39" s="28">
        <v>0.19</v>
      </c>
      <c r="H39" s="28">
        <v>0.01</v>
      </c>
      <c r="I39" s="28">
        <v>0.051</v>
      </c>
      <c r="J39" s="28">
        <v>0.039</v>
      </c>
      <c r="K39" s="28">
        <v>0.034</v>
      </c>
      <c r="L39" s="28">
        <v>0</v>
      </c>
      <c r="M39" s="28">
        <v>1.455</v>
      </c>
      <c r="N39" s="28">
        <v>1.953</v>
      </c>
      <c r="O39" s="28">
        <v>0.002</v>
      </c>
      <c r="P39" s="28">
        <v>0.049</v>
      </c>
      <c r="Q39" s="28">
        <v>0.7498</v>
      </c>
      <c r="R39" s="29">
        <v>34.57</v>
      </c>
      <c r="S39" s="29">
        <v>8257.39</v>
      </c>
      <c r="T39" s="29">
        <v>38.3</v>
      </c>
      <c r="U39" s="29">
        <v>9145.92</v>
      </c>
      <c r="V39" s="29">
        <v>48.54</v>
      </c>
      <c r="W39" s="29"/>
      <c r="X39" s="30"/>
      <c r="Y39" s="33"/>
      <c r="Z39" s="43"/>
      <c r="AA39" s="43"/>
      <c r="AB39" s="43"/>
      <c r="AD39" s="12">
        <f>SUM(C39:P39)</f>
        <v>100.00000000000001</v>
      </c>
      <c r="AE39" s="13" t="str">
        <f>IF(AD39=100,"ОК"," ")</f>
        <v>ОК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3"/>
      <c r="AA42" s="43"/>
      <c r="AB42" s="53"/>
      <c r="AD42" s="12">
        <f>SUM(C42:P42)</f>
        <v>0</v>
      </c>
      <c r="AE42" s="13" t="str">
        <f>IF(AD42=100,"ОК"," ")</f>
        <v> </v>
      </c>
    </row>
    <row r="43" spans="2:31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43"/>
      <c r="Z43" s="43"/>
      <c r="AA43" s="43"/>
      <c r="AB43" s="44"/>
      <c r="AD43" s="12">
        <f t="shared" si="0"/>
        <v>0</v>
      </c>
      <c r="AE43" s="13" t="str">
        <f>IF(AD43=100,"ОК"," ")</f>
        <v> </v>
      </c>
    </row>
    <row r="44" spans="2:32" ht="12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0"/>
      <c r="AB44" s="26"/>
      <c r="AD44" s="5"/>
      <c r="AE44" s="6"/>
      <c r="AF44"/>
    </row>
    <row r="45" spans="3:27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45"/>
    </row>
    <row r="46" spans="2:27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5"/>
      <c r="T46" s="45"/>
      <c r="U46" s="45"/>
      <c r="V46" s="45"/>
      <c r="W46" s="45"/>
      <c r="X46" s="45"/>
      <c r="Y46" s="45"/>
      <c r="Z46" s="25"/>
      <c r="AA46" s="25"/>
    </row>
    <row r="47" spans="2:25" ht="12.75">
      <c r="B47" s="1"/>
      <c r="C47" s="61" t="s">
        <v>47</v>
      </c>
      <c r="D47" s="61"/>
      <c r="E47" s="61"/>
      <c r="F47" s="61"/>
      <c r="G47" s="61"/>
      <c r="H47" s="27"/>
      <c r="I47" s="27"/>
      <c r="J47" s="27"/>
      <c r="K47" s="27"/>
      <c r="L47" s="61" t="s">
        <v>48</v>
      </c>
      <c r="M47" s="61"/>
      <c r="N47" s="27"/>
      <c r="O47" s="27"/>
      <c r="P47" s="27"/>
      <c r="Q47" s="27"/>
      <c r="R47" s="27"/>
      <c r="S47" s="27"/>
      <c r="T47" s="27"/>
      <c r="U47" s="27"/>
      <c r="V47" s="27"/>
      <c r="W47" s="62" t="s">
        <v>55</v>
      </c>
      <c r="X47" s="62"/>
      <c r="Y47" s="1"/>
    </row>
    <row r="48" spans="2:25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Q48" s="1"/>
      <c r="R48" s="1"/>
      <c r="S48" s="47" t="s">
        <v>1</v>
      </c>
      <c r="T48" s="1"/>
      <c r="U48" s="1"/>
      <c r="W48" s="47" t="s">
        <v>2</v>
      </c>
      <c r="X48" s="2"/>
      <c r="Y48" s="1"/>
    </row>
    <row r="49" spans="2:25" ht="18" customHeight="1">
      <c r="B49" s="1"/>
      <c r="C49" s="61" t="s">
        <v>49</v>
      </c>
      <c r="D49" s="61"/>
      <c r="E49" s="61"/>
      <c r="F49" s="27"/>
      <c r="G49" s="27"/>
      <c r="H49" s="27"/>
      <c r="I49" s="27"/>
      <c r="J49" s="27"/>
      <c r="K49" s="27"/>
      <c r="L49" s="61" t="s">
        <v>50</v>
      </c>
      <c r="M49" s="61"/>
      <c r="N49" s="27"/>
      <c r="O49" s="27"/>
      <c r="P49" s="27"/>
      <c r="Q49" s="27"/>
      <c r="R49" s="27"/>
      <c r="S49" s="27"/>
      <c r="T49" s="27"/>
      <c r="U49" s="27"/>
      <c r="V49" s="27"/>
      <c r="W49" s="62" t="s">
        <v>55</v>
      </c>
      <c r="X49" s="62"/>
      <c r="Y49" s="1"/>
    </row>
    <row r="50" spans="2:25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Q50" s="1"/>
      <c r="R50" s="1"/>
      <c r="S50" s="47" t="s">
        <v>1</v>
      </c>
      <c r="T50" s="1"/>
      <c r="U50" s="1"/>
      <c r="W50" s="47" t="s">
        <v>2</v>
      </c>
      <c r="X50" s="2"/>
      <c r="Y50" s="1"/>
    </row>
    <row r="52" spans="3:28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</sheetData>
  <sheetProtection/>
  <mergeCells count="42">
    <mergeCell ref="C6:AD6"/>
    <mergeCell ref="AB9:AB12"/>
    <mergeCell ref="G10:G12"/>
    <mergeCell ref="Z9:Z12"/>
    <mergeCell ref="Y2:AB2"/>
    <mergeCell ref="B7:AB7"/>
    <mergeCell ref="B8:AB8"/>
    <mergeCell ref="D10:D12"/>
    <mergeCell ref="C10:C12"/>
    <mergeCell ref="U10:U12"/>
    <mergeCell ref="C48:G48"/>
    <mergeCell ref="AA9:AA12"/>
    <mergeCell ref="Q9:V9"/>
    <mergeCell ref="F10:F12"/>
    <mergeCell ref="I10:I12"/>
    <mergeCell ref="M10:M12"/>
    <mergeCell ref="T10:T12"/>
    <mergeCell ref="Q10:Q12"/>
    <mergeCell ref="B9:B12"/>
    <mergeCell ref="E10:E12"/>
    <mergeCell ref="H10:H12"/>
    <mergeCell ref="V10:V12"/>
    <mergeCell ref="R10:R12"/>
    <mergeCell ref="L47:M47"/>
    <mergeCell ref="W47:X47"/>
    <mergeCell ref="L10:L12"/>
    <mergeCell ref="P10:P12"/>
    <mergeCell ref="Y9:Y12"/>
    <mergeCell ref="O10:O12"/>
    <mergeCell ref="C9:P9"/>
    <mergeCell ref="J10:J12"/>
    <mergeCell ref="K10:K12"/>
    <mergeCell ref="B44:Z44"/>
    <mergeCell ref="W9:W12"/>
    <mergeCell ref="X9:X12"/>
    <mergeCell ref="C49:E49"/>
    <mergeCell ref="L49:M49"/>
    <mergeCell ref="W49:X49"/>
    <mergeCell ref="N10:N12"/>
    <mergeCell ref="C45:Z45"/>
    <mergeCell ref="C47:G47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2016-07-29T06:38:23Z</cp:lastPrinted>
  <dcterms:created xsi:type="dcterms:W3CDTF">2010-01-29T08:37:16Z</dcterms:created>
  <dcterms:modified xsi:type="dcterms:W3CDTF">2016-10-13T06:38:48Z</dcterms:modified>
  <cp:category/>
  <cp:version/>
  <cp:contentType/>
  <cp:contentStatus/>
</cp:coreProperties>
</file>