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Лист1" sheetId="1" r:id="rId1"/>
    <sheet name="Додаток Щасливцеве" sheetId="2" r:id="rId2"/>
  </sheets>
  <definedNames>
    <definedName name="_Hlk21234135" localSheetId="0">'Лист1'!#REF!</definedName>
    <definedName name="OLE_LINK2" localSheetId="0">'Лист1'!$Y$11</definedName>
    <definedName name="OLE_LINK3" localSheetId="0">'Лист1'!#REF!</definedName>
    <definedName name="OLE_LINK5" localSheetId="0">'Лист1'!#REF!</definedName>
    <definedName name="_xlnm.Print_Area" localSheetId="1">'Додаток Щасливцеве'!$B$1:$AH$48</definedName>
    <definedName name="_xlnm.Print_Area" localSheetId="0">'Лист1'!$A$3:$Y$55</definedName>
  </definedNames>
  <calcPr fullCalcOnLoad="1"/>
</workbook>
</file>

<file path=xl/sharedStrings.xml><?xml version="1.0" encoding="utf-8"?>
<sst xmlns="http://schemas.openxmlformats.org/spreadsheetml/2006/main" count="90" uniqueCount="67">
  <si>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</si>
  <si>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</si>
  <si>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</si>
  <si>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</si>
  <si>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</si>
  <si>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</si>
  <si>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</si>
  <si>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</si>
  <si>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</si>
  <si>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</si>
  <si>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</si>
  <si>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</si>
  <si>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</si>
  <si>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</si>
  <si>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</si>
  <si>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</si>
  <si>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</si>
  <si>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</si>
  <si>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</si>
  <si>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</si>
  <si>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</si>
  <si>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</si>
  <si>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</si>
  <si>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</si>
  <si>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</si>
  <si>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</si>
  <si>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</si>
  <si>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</si>
  <si>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</si>
  <si>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</si>
  <si>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</si>
  <si>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</si>
  <si>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</si>
  <si>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</si>
  <si>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</si>
  <si>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</si>
  <si>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</si>
  <si>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</si>
  <si>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</si>
  <si>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Камишанова О.С. </t>
  </si>
  <si>
    <t xml:space="preserve">                                        переданого УМГ "ХАРКІВТРАНСГАЗ" Херсонським  ЛВУМГ  по ГРС  " Щасливцеве" </t>
  </si>
  <si>
    <t>Херсонське ЛВУМГ</t>
  </si>
  <si>
    <t>Теплота згоряння ниижа, (за поточну добу та середньозважене значення за місяць) МДж/м3</t>
  </si>
  <si>
    <t xml:space="preserve">Начальник Херсонського  ЛВУМГ  </t>
  </si>
  <si>
    <t>Охримчук А.О.</t>
  </si>
  <si>
    <t>Додаток до ПАСПОРТУ ФІЗИКО-ХІМІЧНИХ ПОКАЗНИКІВ ПРИРОДНОГО ГАЗУ</t>
  </si>
  <si>
    <t xml:space="preserve">               переданого УМГ "ХАРКІВТРАНСГАЗ" Херсонським  ЛВУМГ  по ГРС "Щасливцеве"</t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</si>
  <si>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</si>
  <si>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</si>
  <si>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t>Щасливцеве</t>
  </si>
  <si>
    <t>ГРП г.Геническ</t>
  </si>
  <si>
    <t>ПЗГ</t>
  </si>
  <si>
    <t>Стрелковое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</si>
  <si>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</si>
  <si>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r>
      <t xml:space="preserve">                           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.09.2016 </t>
    </r>
    <r>
      <rPr>
        <u val="single"/>
        <sz val="11"/>
        <rFont val="Arial"/>
        <family val="2"/>
      </rPr>
      <t xml:space="preserve"> ( точка відбору ГРС " Щасливцеве")</t>
    </r>
  </si>
  <si>
    <t>відсутні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</si>
  <si>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0,1000</t>
    </r>
  </si>
  <si>
    <t>&lt;0,1000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</si>
  <si>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0,0200</t>
    </r>
  </si>
  <si>
    <t>&lt;0,0200</t>
  </si>
  <si>
    <r>
      <rPr>
        <sz val="9"/>
        <rFont val="Calibri"/>
        <family val="2"/>
      </rPr>
      <t>&lt;</t>
    </r>
    <r>
      <rPr>
        <sz val="9"/>
        <rFont val="Times New Roman"/>
        <family val="1"/>
      </rPr>
      <t>0,001</t>
    </r>
  </si>
  <si>
    <t>&lt;0,001</t>
  </si>
  <si>
    <r>
      <t xml:space="preserve">     та прийнятого ПАТ "Херсонгаз"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30</t>
    </r>
    <r>
      <rPr>
        <b/>
        <u val="single"/>
        <sz val="11"/>
        <rFont val="Arial"/>
        <family val="2"/>
      </rPr>
      <t xml:space="preserve">.09.2016 </t>
    </r>
    <r>
      <rPr>
        <u val="single"/>
        <sz val="11"/>
        <rFont val="Arial"/>
        <family val="2"/>
      </rPr>
      <t xml:space="preserve"> ( точка відбору ГРС "Щасливцеве")</t>
    </r>
  </si>
  <si>
    <t xml:space="preserve">Начальник Херсонського Херсонського  ЛВУМГ  </t>
  </si>
  <si>
    <t xml:space="preserve">Начальник служби ГВ та М  </t>
  </si>
  <si>
    <t>Скавронський Є.К.</t>
  </si>
  <si>
    <t>Керівник служби, відповідальної за облік газу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</si>
</sst>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6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b/>
      <sz val="9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sz val="12"/>
      <name val="Arial Cyr"/>
      <family val="2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11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179" fontId="10" fillId="33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Border="1" applyAlignment="1">
      <alignment/>
    </xf>
    <xf numFmtId="0" fontId="25" fillId="0" borderId="11" xfId="0" applyFont="1" applyBorder="1" applyAlignment="1" applyProtection="1">
      <alignment textRotation="90"/>
      <protection/>
    </xf>
    <xf numFmtId="0" fontId="0" fillId="0" borderId="11" xfId="0" applyBorder="1" applyAlignment="1">
      <alignment horizontal="center"/>
    </xf>
    <xf numFmtId="178" fontId="9" fillId="34" borderId="11" xfId="0" applyNumberFormat="1" applyFont="1" applyFill="1" applyBorder="1" applyAlignment="1" applyProtection="1">
      <alignment/>
      <protection locked="0"/>
    </xf>
    <xf numFmtId="178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14" fontId="9" fillId="0" borderId="10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9" fontId="10" fillId="33" borderId="11" xfId="0" applyNumberFormat="1" applyFont="1" applyFill="1" applyBorder="1" applyAlignment="1">
      <alignment horizontal="center" vertical="center"/>
    </xf>
    <xf numFmtId="1" fontId="10" fillId="33" borderId="11" xfId="0" applyNumberFormat="1" applyFont="1" applyFill="1" applyBorder="1" applyAlignment="1">
      <alignment horizontal="center" vertical="center" wrapText="1"/>
    </xf>
    <xf numFmtId="179" fontId="19" fillId="33" borderId="11" xfId="0" applyNumberFormat="1" applyFont="1" applyFill="1" applyBorder="1" applyAlignment="1">
      <alignment horizontal="center" vertical="center" wrapText="1"/>
    </xf>
    <xf numFmtId="0" fontId="21" fillId="33" borderId="0" xfId="0" applyFont="1" applyFill="1" applyAlignment="1">
      <alignment/>
    </xf>
    <xf numFmtId="178" fontId="9" fillId="0" borderId="11" xfId="0" applyNumberFormat="1" applyFont="1" applyFill="1" applyBorder="1" applyAlignment="1" applyProtection="1">
      <alignment/>
      <protection locked="0"/>
    </xf>
    <xf numFmtId="0" fontId="13" fillId="33" borderId="11" xfId="0" applyNumberFormat="1" applyFont="1" applyFill="1" applyBorder="1" applyAlignment="1">
      <alignment horizontal="center" vertical="center"/>
    </xf>
    <xf numFmtId="177" fontId="19" fillId="33" borderId="11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10" fillId="33" borderId="11" xfId="0" applyNumberFormat="1" applyFont="1" applyFill="1" applyBorder="1" applyAlignment="1">
      <alignment horizontal="center" vertical="center" wrapText="1"/>
    </xf>
    <xf numFmtId="178" fontId="10" fillId="33" borderId="11" xfId="0" applyNumberFormat="1" applyFont="1" applyFill="1" applyBorder="1" applyAlignment="1">
      <alignment horizontal="center" vertical="center" wrapText="1"/>
    </xf>
    <xf numFmtId="1" fontId="18" fillId="33" borderId="11" xfId="0" applyNumberFormat="1" applyFont="1" applyFill="1" applyBorder="1" applyAlignment="1">
      <alignment horizontal="center" vertical="center" wrapText="1"/>
    </xf>
    <xf numFmtId="178" fontId="0" fillId="33" borderId="0" xfId="0" applyNumberFormat="1" applyFill="1" applyAlignment="1">
      <alignment/>
    </xf>
    <xf numFmtId="0" fontId="6" fillId="33" borderId="0" xfId="0" applyFont="1" applyFill="1" applyAlignment="1">
      <alignment horizontal="center"/>
    </xf>
    <xf numFmtId="0" fontId="0" fillId="0" borderId="12" xfId="0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9" fillId="0" borderId="13" xfId="0" applyNumberFormat="1" applyFont="1" applyFill="1" applyBorder="1" applyAlignment="1" applyProtection="1">
      <alignment horizontal="center"/>
      <protection locked="0"/>
    </xf>
    <xf numFmtId="178" fontId="9" fillId="0" borderId="17" xfId="0" applyNumberFormat="1" applyFont="1" applyFill="1" applyBorder="1" applyAlignment="1" applyProtection="1">
      <alignment horizontal="center"/>
      <protection locked="0"/>
    </xf>
    <xf numFmtId="178" fontId="9" fillId="0" borderId="18" xfId="0" applyNumberFormat="1" applyFont="1" applyFill="1" applyBorder="1" applyAlignment="1" applyProtection="1">
      <alignment horizontal="center"/>
      <protection locked="0"/>
    </xf>
    <xf numFmtId="178" fontId="9" fillId="0" borderId="13" xfId="0" applyNumberFormat="1" applyFont="1" applyFill="1" applyBorder="1" applyAlignment="1" applyProtection="1">
      <alignment horizontal="center" vertical="center"/>
      <protection locked="0"/>
    </xf>
    <xf numFmtId="178" fontId="9" fillId="0" borderId="17" xfId="0" applyNumberFormat="1" applyFont="1" applyFill="1" applyBorder="1" applyAlignment="1" applyProtection="1">
      <alignment horizontal="center" vertical="center"/>
      <protection locked="0"/>
    </xf>
    <xf numFmtId="178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66" fillId="0" borderId="11" xfId="0" applyFont="1" applyBorder="1" applyAlignment="1">
      <alignment horizontal="center" vertical="center" textRotation="90" wrapText="1"/>
    </xf>
    <xf numFmtId="0" fontId="25" fillId="0" borderId="13" xfId="0" applyFont="1" applyBorder="1" applyAlignment="1" applyProtection="1">
      <alignment horizontal="center" textRotation="90"/>
      <protection/>
    </xf>
    <xf numFmtId="0" fontId="25" fillId="0" borderId="17" xfId="0" applyFont="1" applyBorder="1" applyAlignment="1" applyProtection="1">
      <alignment horizontal="center" textRotation="90"/>
      <protection/>
    </xf>
    <xf numFmtId="0" fontId="25" fillId="0" borderId="18" xfId="0" applyFont="1" applyBorder="1" applyAlignment="1" applyProtection="1">
      <alignment horizontal="center" textRotation="90"/>
      <protection/>
    </xf>
    <xf numFmtId="0" fontId="0" fillId="0" borderId="11" xfId="0" applyFont="1" applyBorder="1" applyAlignment="1">
      <alignment horizontal="center" textRotation="90"/>
    </xf>
    <xf numFmtId="0" fontId="22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66" fillId="33" borderId="11" xfId="0" applyFont="1" applyFill="1" applyBorder="1" applyAlignment="1">
      <alignment vertical="center" wrapText="1"/>
    </xf>
    <xf numFmtId="0" fontId="0" fillId="33" borderId="11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0"/>
  <sheetViews>
    <sheetView tabSelected="1" zoomScalePageLayoutView="0" workbookViewId="0" topLeftCell="A1">
      <selection activeCell="E39" sqref="E3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8.1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19"/>
      <c r="C6" s="64" t="s">
        <v>18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5"/>
    </row>
    <row r="7" spans="2:27" ht="18" customHeight="1">
      <c r="B7" s="69" t="s">
        <v>40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4"/>
      <c r="AA7" s="4"/>
    </row>
    <row r="8" spans="2:27" ht="18" customHeight="1">
      <c r="B8" s="57" t="s">
        <v>54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4"/>
      <c r="AA8" s="4"/>
    </row>
    <row r="9" spans="2:27" ht="18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4"/>
      <c r="AA9" s="4"/>
    </row>
    <row r="10" spans="2:27" ht="18" customHeight="1">
      <c r="B10" s="53" t="s">
        <v>26</v>
      </c>
      <c r="C10" s="61" t="s">
        <v>17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  <c r="O10" s="61" t="s">
        <v>6</v>
      </c>
      <c r="P10" s="62"/>
      <c r="Q10" s="62"/>
      <c r="R10" s="62"/>
      <c r="S10" s="62"/>
      <c r="T10" s="62"/>
      <c r="U10" s="66" t="s">
        <v>22</v>
      </c>
      <c r="V10" s="53" t="s">
        <v>23</v>
      </c>
      <c r="W10" s="53" t="s">
        <v>36</v>
      </c>
      <c r="X10" s="53" t="s">
        <v>25</v>
      </c>
      <c r="Y10" s="53" t="s">
        <v>24</v>
      </c>
      <c r="Z10" s="4"/>
      <c r="AA10" s="4"/>
    </row>
    <row r="11" spans="2:27" ht="12" customHeight="1">
      <c r="B11" s="54"/>
      <c r="C11" s="51" t="s">
        <v>2</v>
      </c>
      <c r="D11" s="52" t="s">
        <v>3</v>
      </c>
      <c r="E11" s="52" t="s">
        <v>4</v>
      </c>
      <c r="F11" s="52" t="s">
        <v>5</v>
      </c>
      <c r="G11" s="52" t="s">
        <v>8</v>
      </c>
      <c r="H11" s="52" t="s">
        <v>9</v>
      </c>
      <c r="I11" s="52" t="s">
        <v>10</v>
      </c>
      <c r="J11" s="52" t="s">
        <v>11</v>
      </c>
      <c r="K11" s="52" t="s">
        <v>12</v>
      </c>
      <c r="L11" s="52" t="s">
        <v>13</v>
      </c>
      <c r="M11" s="53" t="s">
        <v>14</v>
      </c>
      <c r="N11" s="53" t="s">
        <v>15</v>
      </c>
      <c r="O11" s="53" t="s">
        <v>7</v>
      </c>
      <c r="P11" s="53" t="s">
        <v>19</v>
      </c>
      <c r="Q11" s="53" t="s">
        <v>33</v>
      </c>
      <c r="R11" s="53" t="s">
        <v>20</v>
      </c>
      <c r="S11" s="53" t="s">
        <v>34</v>
      </c>
      <c r="T11" s="53" t="s">
        <v>21</v>
      </c>
      <c r="U11" s="67"/>
      <c r="V11" s="54"/>
      <c r="W11" s="54"/>
      <c r="X11" s="54"/>
      <c r="Y11" s="54"/>
      <c r="Z11" s="4"/>
      <c r="AA11" s="4"/>
    </row>
    <row r="12" spans="2:29" ht="30" customHeight="1">
      <c r="B12" s="54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4"/>
      <c r="N12" s="54"/>
      <c r="O12" s="54"/>
      <c r="P12" s="54"/>
      <c r="Q12" s="54"/>
      <c r="R12" s="54"/>
      <c r="S12" s="54"/>
      <c r="T12" s="54"/>
      <c r="U12" s="67"/>
      <c r="V12" s="54"/>
      <c r="W12" s="54"/>
      <c r="X12" s="54"/>
      <c r="Y12" s="54"/>
      <c r="Z12" s="4"/>
      <c r="AB12" s="7"/>
      <c r="AC12"/>
    </row>
    <row r="13" spans="2:29" ht="48.75" customHeight="1">
      <c r="B13" s="56"/>
      <c r="C13" s="51"/>
      <c r="D13" s="52"/>
      <c r="E13" s="52"/>
      <c r="F13" s="52"/>
      <c r="G13" s="52"/>
      <c r="H13" s="52"/>
      <c r="I13" s="52"/>
      <c r="J13" s="52"/>
      <c r="K13" s="52"/>
      <c r="L13" s="52"/>
      <c r="M13" s="55"/>
      <c r="N13" s="55"/>
      <c r="O13" s="55"/>
      <c r="P13" s="55"/>
      <c r="Q13" s="55"/>
      <c r="R13" s="55"/>
      <c r="S13" s="55"/>
      <c r="T13" s="55"/>
      <c r="U13" s="68"/>
      <c r="V13" s="55"/>
      <c r="W13" s="55"/>
      <c r="X13" s="55"/>
      <c r="Y13" s="55"/>
      <c r="Z13" s="4"/>
      <c r="AB13" s="7"/>
      <c r="AC13"/>
    </row>
    <row r="14" spans="2:29" ht="30" customHeight="1">
      <c r="B14" s="39">
        <v>12</v>
      </c>
      <c r="C14" s="34">
        <v>97.8149</v>
      </c>
      <c r="D14" s="20" t="s">
        <v>56</v>
      </c>
      <c r="E14" s="20" t="s">
        <v>58</v>
      </c>
      <c r="F14" s="20" t="s">
        <v>60</v>
      </c>
      <c r="G14" s="20" t="s">
        <v>60</v>
      </c>
      <c r="H14" s="20" t="s">
        <v>61</v>
      </c>
      <c r="I14" s="20">
        <v>0.0015</v>
      </c>
      <c r="J14" s="36" t="s">
        <v>61</v>
      </c>
      <c r="K14" s="20" t="s">
        <v>61</v>
      </c>
      <c r="L14" s="20">
        <v>0.0212</v>
      </c>
      <c r="M14" s="20">
        <v>2.0909</v>
      </c>
      <c r="N14" s="20">
        <v>0.0366</v>
      </c>
      <c r="O14" s="20">
        <v>0.6794</v>
      </c>
      <c r="P14" s="20">
        <v>32.7222</v>
      </c>
      <c r="Q14" s="35">
        <v>7815</v>
      </c>
      <c r="R14" s="20">
        <v>36.3273</v>
      </c>
      <c r="S14" s="35">
        <v>8676</v>
      </c>
      <c r="T14" s="20">
        <v>48.3682</v>
      </c>
      <c r="U14" s="40">
        <v>39.8</v>
      </c>
      <c r="V14" s="41">
        <v>12.9</v>
      </c>
      <c r="W14" s="20" t="s">
        <v>55</v>
      </c>
      <c r="X14" s="36">
        <v>0.0022</v>
      </c>
      <c r="Y14" s="36">
        <v>0.0001</v>
      </c>
      <c r="Z14" s="42"/>
      <c r="AA14" s="43"/>
      <c r="AB14" s="44"/>
      <c r="AC14"/>
    </row>
    <row r="15" spans="2:29" ht="30" customHeight="1">
      <c r="B15" s="39">
        <v>26</v>
      </c>
      <c r="C15" s="34">
        <v>97.9613</v>
      </c>
      <c r="D15" s="36" t="s">
        <v>57</v>
      </c>
      <c r="E15" s="20" t="s">
        <v>59</v>
      </c>
      <c r="F15" s="20" t="s">
        <v>60</v>
      </c>
      <c r="G15" s="20" t="s">
        <v>60</v>
      </c>
      <c r="H15" s="20">
        <v>0.0012</v>
      </c>
      <c r="I15" s="20">
        <v>0.0015</v>
      </c>
      <c r="J15" s="36" t="s">
        <v>61</v>
      </c>
      <c r="K15" s="36" t="s">
        <v>61</v>
      </c>
      <c r="L15" s="20">
        <v>0.0241</v>
      </c>
      <c r="M15" s="20">
        <v>1.937</v>
      </c>
      <c r="N15" s="20">
        <v>0.0378</v>
      </c>
      <c r="O15" s="20">
        <v>0.6787</v>
      </c>
      <c r="P15" s="20">
        <v>32.7736</v>
      </c>
      <c r="Q15" s="35">
        <v>7827</v>
      </c>
      <c r="R15" s="20">
        <v>36.3843</v>
      </c>
      <c r="S15" s="35">
        <v>8690</v>
      </c>
      <c r="T15" s="20">
        <v>48.4692</v>
      </c>
      <c r="U15" s="41">
        <v>39.8</v>
      </c>
      <c r="V15" s="41">
        <v>13.4</v>
      </c>
      <c r="W15" s="20" t="s">
        <v>55</v>
      </c>
      <c r="X15" s="36">
        <v>0.0021</v>
      </c>
      <c r="Y15" s="36">
        <v>0.0001</v>
      </c>
      <c r="Z15" s="42"/>
      <c r="AA15" s="43"/>
      <c r="AB15" s="44"/>
      <c r="AC15"/>
    </row>
    <row r="16" spans="2:29" ht="15.75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20"/>
      <c r="P16" s="46"/>
      <c r="Q16" s="47">
        <v>7840</v>
      </c>
      <c r="R16" s="46"/>
      <c r="S16" s="35"/>
      <c r="T16" s="46"/>
      <c r="U16" s="41"/>
      <c r="V16" s="41"/>
      <c r="W16" s="20"/>
      <c r="X16" s="20"/>
      <c r="Y16" s="20"/>
      <c r="Z16" s="43"/>
      <c r="AA16" s="48"/>
      <c r="AB16" s="49"/>
      <c r="AC16"/>
    </row>
    <row r="17" spans="2:29" ht="12.75">
      <c r="B17" s="37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AA17" s="5"/>
      <c r="AB17" s="6"/>
      <c r="AC17"/>
    </row>
    <row r="18" spans="3:29" ht="12.75">
      <c r="C18" s="1"/>
      <c r="D18" s="1"/>
      <c r="AA18" s="5"/>
      <c r="AB18" s="6"/>
      <c r="AC18"/>
    </row>
    <row r="19" spans="3:29" ht="15">
      <c r="C19" s="9" t="s">
        <v>43</v>
      </c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 t="s">
        <v>44</v>
      </c>
      <c r="Q19" s="10"/>
      <c r="R19" s="10"/>
      <c r="S19" s="10"/>
      <c r="T19" s="13"/>
      <c r="U19" s="11"/>
      <c r="V19" s="11"/>
      <c r="W19" s="59">
        <v>42643</v>
      </c>
      <c r="X19" s="60"/>
      <c r="Y19" s="12"/>
      <c r="AA19" s="5"/>
      <c r="AB19" s="6"/>
      <c r="AC19"/>
    </row>
    <row r="20" spans="3:29" ht="12.75">
      <c r="C20" s="1"/>
      <c r="D20" s="1" t="s">
        <v>27</v>
      </c>
      <c r="O20" s="2"/>
      <c r="P20" s="15" t="s">
        <v>29</v>
      </c>
      <c r="Q20" s="15"/>
      <c r="T20" s="2"/>
      <c r="U20" s="14" t="s">
        <v>0</v>
      </c>
      <c r="W20" s="2"/>
      <c r="X20" s="14" t="s">
        <v>16</v>
      </c>
      <c r="AA20" s="5"/>
      <c r="AB20" s="6"/>
      <c r="AC20"/>
    </row>
    <row r="21" spans="3:29" ht="26.25" customHeight="1">
      <c r="C21" s="9" t="s">
        <v>35</v>
      </c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 t="s">
        <v>1</v>
      </c>
      <c r="P21" s="10" t="s">
        <v>39</v>
      </c>
      <c r="Q21" s="10"/>
      <c r="R21" s="10"/>
      <c r="S21" s="10"/>
      <c r="T21" s="10"/>
      <c r="U21" s="11"/>
      <c r="V21" s="11"/>
      <c r="W21" s="59">
        <v>42643</v>
      </c>
      <c r="X21" s="60"/>
      <c r="Y21" s="10"/>
      <c r="AA21" s="5"/>
      <c r="AB21" s="6"/>
      <c r="AC21"/>
    </row>
    <row r="22" spans="3:29" ht="12.75">
      <c r="C22" s="1"/>
      <c r="D22" s="1" t="s">
        <v>28</v>
      </c>
      <c r="O22" s="2"/>
      <c r="P22" s="14" t="s">
        <v>29</v>
      </c>
      <c r="Q22" s="14"/>
      <c r="T22" s="2"/>
      <c r="U22" s="14" t="s">
        <v>0</v>
      </c>
      <c r="W22" s="2"/>
      <c r="X22" t="s">
        <v>16</v>
      </c>
      <c r="AA22" s="5"/>
      <c r="AB22" s="6"/>
      <c r="AC22"/>
    </row>
    <row r="23" spans="27:29" ht="12.75">
      <c r="AA23" s="5"/>
      <c r="AB23" s="6"/>
      <c r="AC23"/>
    </row>
    <row r="24" spans="27:29" ht="15" customHeight="1">
      <c r="AA24" s="5"/>
      <c r="AB24" s="6"/>
      <c r="AC24"/>
    </row>
    <row r="25" spans="27:29" ht="12.75">
      <c r="AA25" s="5"/>
      <c r="AB25" s="6"/>
      <c r="AC25"/>
    </row>
    <row r="26" spans="27:29" ht="12.75">
      <c r="AA26" s="5"/>
      <c r="AB26" s="6"/>
      <c r="AC26"/>
    </row>
    <row r="27" spans="27:29" ht="12.75">
      <c r="AA27" s="5"/>
      <c r="AB27" s="6"/>
      <c r="AC27"/>
    </row>
    <row r="28" spans="27:29" ht="12.75">
      <c r="AA28" s="5"/>
      <c r="AB28" s="6"/>
      <c r="AC28"/>
    </row>
    <row r="29" spans="27:29" ht="12.75">
      <c r="AA29" s="5"/>
      <c r="AB29" s="6"/>
      <c r="AC29"/>
    </row>
    <row r="30" spans="27:29" ht="12.75">
      <c r="AA30" s="5"/>
      <c r="AB30" s="6"/>
      <c r="AC30"/>
    </row>
    <row r="31" spans="27:29" ht="12.75">
      <c r="AA31" s="5"/>
      <c r="AB31" s="6"/>
      <c r="AC31"/>
    </row>
    <row r="32" spans="27:29" ht="12.75">
      <c r="AA32" s="5"/>
      <c r="AB32" s="6"/>
      <c r="AC32"/>
    </row>
    <row r="33" spans="27:29" ht="12.75">
      <c r="AA33" s="5"/>
      <c r="AB33" s="6"/>
      <c r="AC33"/>
    </row>
    <row r="34" spans="27:29" ht="12.75">
      <c r="AA34" s="5"/>
      <c r="AB34" s="6"/>
      <c r="AC34"/>
    </row>
    <row r="35" spans="27:29" ht="12.75">
      <c r="AA35" s="5"/>
      <c r="AB35" s="6"/>
      <c r="AC35"/>
    </row>
    <row r="36" spans="27:29" ht="12.75">
      <c r="AA36" s="5"/>
      <c r="AB36" s="6"/>
      <c r="AC36"/>
    </row>
    <row r="37" spans="27:29" ht="12.75">
      <c r="AA37" s="5"/>
      <c r="AB37" s="6"/>
      <c r="AC37"/>
    </row>
    <row r="38" spans="27:29" ht="12.75">
      <c r="AA38" s="5"/>
      <c r="AB38" s="6"/>
      <c r="AC38"/>
    </row>
    <row r="39" spans="27:29" ht="12.75">
      <c r="AA39" s="5"/>
      <c r="AB39" s="6"/>
      <c r="AC39"/>
    </row>
    <row r="40" spans="27:29" ht="12.75">
      <c r="AA40" s="5"/>
      <c r="AB40" s="6"/>
      <c r="AC40"/>
    </row>
    <row r="41" spans="27:29" ht="12.75">
      <c r="AA41" s="5"/>
      <c r="AB41" s="6"/>
      <c r="AC41"/>
    </row>
    <row r="42" spans="27:29" ht="12.75">
      <c r="AA42" s="5"/>
      <c r="AB42" s="6"/>
      <c r="AC42"/>
    </row>
    <row r="43" spans="27:29" ht="12.75">
      <c r="AA43" s="5"/>
      <c r="AB43" s="6"/>
      <c r="AC43"/>
    </row>
    <row r="44" spans="27:29" ht="12.75" customHeight="1">
      <c r="AA44" s="5"/>
      <c r="AB44" s="6"/>
      <c r="AC44"/>
    </row>
    <row r="45" spans="27:29" ht="15.75" customHeight="1">
      <c r="AA45" s="5"/>
      <c r="AB45" s="6"/>
      <c r="AC45"/>
    </row>
    <row r="46" spans="27:29" ht="12.75" customHeight="1">
      <c r="AA46" s="5"/>
      <c r="AB46" s="6"/>
      <c r="AC46"/>
    </row>
    <row r="47" spans="27:29" ht="12.75" customHeight="1">
      <c r="AA47" s="5"/>
      <c r="AB47" s="6"/>
      <c r="AC47"/>
    </row>
    <row r="48" spans="27:29" ht="14.25" customHeight="1">
      <c r="AA48" s="5"/>
      <c r="AB48" s="6"/>
      <c r="AC48"/>
    </row>
    <row r="49" spans="27:29" ht="14.25" customHeight="1" hidden="1">
      <c r="AA49" s="5"/>
      <c r="AB49" s="6"/>
      <c r="AC49"/>
    </row>
    <row r="50" spans="27:29" ht="12.75">
      <c r="AA50" s="5"/>
      <c r="AB50" s="6"/>
      <c r="AC50"/>
    </row>
    <row r="54" ht="18" customHeight="1"/>
  </sheetData>
  <sheetProtection/>
  <mergeCells count="32">
    <mergeCell ref="C6:AA6"/>
    <mergeCell ref="Y10:Y13"/>
    <mergeCell ref="U10:U13"/>
    <mergeCell ref="D11:D13"/>
    <mergeCell ref="G11:G13"/>
    <mergeCell ref="M11:M13"/>
    <mergeCell ref="R11:R13"/>
    <mergeCell ref="S11:S13"/>
    <mergeCell ref="N11:N13"/>
    <mergeCell ref="B7:Y7"/>
    <mergeCell ref="W21:X21"/>
    <mergeCell ref="C10:N10"/>
    <mergeCell ref="T11:T13"/>
    <mergeCell ref="O10:T10"/>
    <mergeCell ref="V10:V13"/>
    <mergeCell ref="W19:X19"/>
    <mergeCell ref="W10:W13"/>
    <mergeCell ref="X10:X13"/>
    <mergeCell ref="E11:E13"/>
    <mergeCell ref="P11:P13"/>
    <mergeCell ref="B10:B13"/>
    <mergeCell ref="B8:Y8"/>
    <mergeCell ref="K11:K13"/>
    <mergeCell ref="J11:J13"/>
    <mergeCell ref="F11:F13"/>
    <mergeCell ref="Q11:Q13"/>
    <mergeCell ref="C17:Y17"/>
    <mergeCell ref="C11:C13"/>
    <mergeCell ref="H11:H13"/>
    <mergeCell ref="O11:O13"/>
    <mergeCell ref="I11:I13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48"/>
  <sheetViews>
    <sheetView zoomScalePageLayoutView="0" workbookViewId="0" topLeftCell="A10">
      <selection activeCell="C24" sqref="C24:X24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7" max="7" width="8.125" style="0" customWidth="1"/>
    <col min="8" max="8" width="0.37109375" style="0" hidden="1" customWidth="1"/>
    <col min="9" max="15" width="9.125" style="0" hidden="1" customWidth="1"/>
    <col min="17" max="18" width="9.125" style="0" hidden="1" customWidth="1"/>
    <col min="20" max="20" width="1.75390625" style="0" customWidth="1"/>
    <col min="24" max="24" width="8.75390625" style="0" customWidth="1"/>
    <col min="25" max="32" width="9.125" style="0" hidden="1" customWidth="1"/>
    <col min="33" max="33" width="11.00390625" style="0" customWidth="1"/>
  </cols>
  <sheetData>
    <row r="1" ht="12.75">
      <c r="B1" s="21" t="s">
        <v>30</v>
      </c>
    </row>
    <row r="2" ht="12.75">
      <c r="B2" s="21" t="s">
        <v>31</v>
      </c>
    </row>
    <row r="3" ht="12.75">
      <c r="B3" s="22" t="s">
        <v>41</v>
      </c>
    </row>
    <row r="5" spans="2:29" ht="12.75">
      <c r="B5" s="64" t="s">
        <v>45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</row>
    <row r="6" spans="2:29" ht="14.25">
      <c r="B6" s="69" t="s">
        <v>46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</row>
    <row r="7" spans="2:29" ht="15">
      <c r="B7" s="57" t="s">
        <v>62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10" spans="2:34" ht="26.25" customHeight="1">
      <c r="B10" s="81" t="s">
        <v>26</v>
      </c>
      <c r="C10" s="82" t="s">
        <v>47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23"/>
      <c r="AE10" s="23"/>
      <c r="AF10" s="23"/>
      <c r="AG10" s="83" t="s">
        <v>48</v>
      </c>
      <c r="AH10" s="77" t="s">
        <v>42</v>
      </c>
    </row>
    <row r="11" spans="2:34" ht="122.25" customHeight="1">
      <c r="B11" s="81"/>
      <c r="C11" s="78" t="s">
        <v>49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80"/>
      <c r="AD11" s="24" t="s">
        <v>50</v>
      </c>
      <c r="AE11" s="24" t="s">
        <v>51</v>
      </c>
      <c r="AF11" s="24" t="s">
        <v>52</v>
      </c>
      <c r="AG11" s="83"/>
      <c r="AH11" s="77"/>
    </row>
    <row r="12" spans="2:34" ht="14.25">
      <c r="B12" s="25">
        <v>1</v>
      </c>
      <c r="C12" s="71">
        <f>AG12</f>
        <v>16.709</v>
      </c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3"/>
      <c r="Y12" s="38">
        <v>5.083</v>
      </c>
      <c r="Z12" s="38">
        <v>5.083</v>
      </c>
      <c r="AA12" s="38">
        <v>5.083</v>
      </c>
      <c r="AB12" s="38">
        <v>5.083</v>
      </c>
      <c r="AC12" s="38">
        <v>5.083</v>
      </c>
      <c r="AD12" s="26">
        <v>0</v>
      </c>
      <c r="AE12" s="23"/>
      <c r="AF12" s="23"/>
      <c r="AG12" s="38">
        <v>16.709</v>
      </c>
      <c r="AH12" s="84">
        <v>32.7217</v>
      </c>
    </row>
    <row r="13" spans="2:34" ht="14.25">
      <c r="B13" s="25">
        <v>2</v>
      </c>
      <c r="C13" s="71">
        <f aca="true" t="shared" si="0" ref="C13:C41">AG13</f>
        <v>15.859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3"/>
      <c r="Y13" s="38">
        <v>5.072</v>
      </c>
      <c r="Z13" s="38">
        <v>5.072</v>
      </c>
      <c r="AA13" s="38">
        <v>5.072</v>
      </c>
      <c r="AB13" s="38">
        <v>5.072</v>
      </c>
      <c r="AC13" s="38">
        <v>5.072</v>
      </c>
      <c r="AD13" s="26">
        <v>0</v>
      </c>
      <c r="AE13" s="23"/>
      <c r="AF13" s="23"/>
      <c r="AG13" s="38">
        <v>15.859</v>
      </c>
      <c r="AH13" s="84">
        <v>32.7217</v>
      </c>
    </row>
    <row r="14" spans="2:34" ht="14.25">
      <c r="B14" s="25">
        <v>3</v>
      </c>
      <c r="C14" s="71">
        <f t="shared" si="0"/>
        <v>16.011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3"/>
      <c r="Y14" s="38">
        <v>5.142</v>
      </c>
      <c r="Z14" s="38">
        <v>5.142</v>
      </c>
      <c r="AA14" s="38">
        <v>5.142</v>
      </c>
      <c r="AB14" s="38">
        <v>5.142</v>
      </c>
      <c r="AC14" s="38">
        <v>5.142</v>
      </c>
      <c r="AD14" s="26">
        <v>0</v>
      </c>
      <c r="AE14" s="23"/>
      <c r="AF14" s="23"/>
      <c r="AG14" s="38">
        <v>16.011</v>
      </c>
      <c r="AH14" s="84">
        <v>32.7217</v>
      </c>
    </row>
    <row r="15" spans="2:34" ht="14.25">
      <c r="B15" s="25">
        <v>4</v>
      </c>
      <c r="C15" s="71">
        <f t="shared" si="0"/>
        <v>16.552</v>
      </c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3"/>
      <c r="Y15" s="38">
        <v>5.024</v>
      </c>
      <c r="Z15" s="38">
        <v>5.024</v>
      </c>
      <c r="AA15" s="38">
        <v>5.024</v>
      </c>
      <c r="AB15" s="38">
        <v>5.024</v>
      </c>
      <c r="AC15" s="38">
        <v>5.024</v>
      </c>
      <c r="AD15" s="26">
        <v>0</v>
      </c>
      <c r="AE15" s="23"/>
      <c r="AF15" s="23"/>
      <c r="AG15" s="38">
        <v>16.552</v>
      </c>
      <c r="AH15" s="84">
        <v>32.7217</v>
      </c>
    </row>
    <row r="16" spans="2:34" ht="14.25">
      <c r="B16" s="25">
        <v>5</v>
      </c>
      <c r="C16" s="71">
        <f t="shared" si="0"/>
        <v>14.696</v>
      </c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3"/>
      <c r="Y16" s="38">
        <v>5.339</v>
      </c>
      <c r="Z16" s="38">
        <v>5.339</v>
      </c>
      <c r="AA16" s="38">
        <v>5.339</v>
      </c>
      <c r="AB16" s="38">
        <v>5.339</v>
      </c>
      <c r="AC16" s="38">
        <v>5.339</v>
      </c>
      <c r="AD16" s="26">
        <v>0</v>
      </c>
      <c r="AE16" s="23"/>
      <c r="AF16" s="23"/>
      <c r="AG16" s="38">
        <v>14.696</v>
      </c>
      <c r="AH16" s="84">
        <v>32.7217</v>
      </c>
    </row>
    <row r="17" spans="2:34" ht="14.25">
      <c r="B17" s="25">
        <v>6</v>
      </c>
      <c r="C17" s="71">
        <f t="shared" si="0"/>
        <v>16.464</v>
      </c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3"/>
      <c r="Y17" s="38">
        <v>5.324</v>
      </c>
      <c r="Z17" s="38">
        <v>5.324</v>
      </c>
      <c r="AA17" s="38">
        <v>5.324</v>
      </c>
      <c r="AB17" s="38">
        <v>5.324</v>
      </c>
      <c r="AC17" s="38">
        <v>5.324</v>
      </c>
      <c r="AD17" s="26">
        <v>0</v>
      </c>
      <c r="AE17" s="23"/>
      <c r="AF17" s="23"/>
      <c r="AG17" s="38">
        <v>16.464</v>
      </c>
      <c r="AH17" s="84">
        <v>32.7217</v>
      </c>
    </row>
    <row r="18" spans="2:34" ht="14.25">
      <c r="B18" s="25">
        <v>7</v>
      </c>
      <c r="C18" s="71">
        <f t="shared" si="0"/>
        <v>14.73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  <c r="Y18" s="38">
        <v>5.412</v>
      </c>
      <c r="Z18" s="38">
        <v>5.412</v>
      </c>
      <c r="AA18" s="38">
        <v>5.412</v>
      </c>
      <c r="AB18" s="38">
        <v>5.412</v>
      </c>
      <c r="AC18" s="38">
        <v>5.412</v>
      </c>
      <c r="AD18" s="26">
        <v>0</v>
      </c>
      <c r="AE18" s="23"/>
      <c r="AF18" s="23"/>
      <c r="AG18" s="38">
        <v>14.73</v>
      </c>
      <c r="AH18" s="84">
        <v>32.7217</v>
      </c>
    </row>
    <row r="19" spans="2:34" ht="14.25">
      <c r="B19" s="25">
        <v>8</v>
      </c>
      <c r="C19" s="71">
        <f t="shared" si="0"/>
        <v>16.346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3"/>
      <c r="Y19" s="38">
        <v>5.595</v>
      </c>
      <c r="Z19" s="38">
        <v>5.595</v>
      </c>
      <c r="AA19" s="38">
        <v>5.595</v>
      </c>
      <c r="AB19" s="38">
        <v>5.595</v>
      </c>
      <c r="AC19" s="38">
        <v>5.595</v>
      </c>
      <c r="AD19" s="26">
        <v>0</v>
      </c>
      <c r="AE19" s="23"/>
      <c r="AF19" s="23"/>
      <c r="AG19" s="38">
        <v>16.346</v>
      </c>
      <c r="AH19" s="84">
        <v>32.7217</v>
      </c>
    </row>
    <row r="20" spans="2:34" ht="14.25">
      <c r="B20" s="25">
        <v>9</v>
      </c>
      <c r="C20" s="71">
        <f t="shared" si="0"/>
        <v>17.006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3"/>
      <c r="Y20" s="38">
        <v>5.68</v>
      </c>
      <c r="Z20" s="38">
        <v>5.68</v>
      </c>
      <c r="AA20" s="38">
        <v>5.68</v>
      </c>
      <c r="AB20" s="38">
        <v>5.68</v>
      </c>
      <c r="AC20" s="38">
        <v>5.68</v>
      </c>
      <c r="AD20" s="26">
        <v>0</v>
      </c>
      <c r="AE20" s="23"/>
      <c r="AF20" s="23"/>
      <c r="AG20" s="38">
        <v>17.006</v>
      </c>
      <c r="AH20" s="84">
        <v>32.7217</v>
      </c>
    </row>
    <row r="21" spans="2:34" ht="14.25">
      <c r="B21" s="25">
        <v>10</v>
      </c>
      <c r="C21" s="71">
        <f t="shared" si="0"/>
        <v>16.881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3"/>
      <c r="Y21" s="38">
        <v>5.92</v>
      </c>
      <c r="Z21" s="38">
        <v>5.92</v>
      </c>
      <c r="AA21" s="38">
        <v>5.92</v>
      </c>
      <c r="AB21" s="38">
        <v>5.92</v>
      </c>
      <c r="AC21" s="38">
        <v>5.92</v>
      </c>
      <c r="AD21" s="26">
        <v>0</v>
      </c>
      <c r="AE21" s="23"/>
      <c r="AF21" s="23"/>
      <c r="AG21" s="38">
        <v>16.881</v>
      </c>
      <c r="AH21" s="84">
        <v>32.7217</v>
      </c>
    </row>
    <row r="22" spans="2:34" ht="14.25">
      <c r="B22" s="25">
        <v>11</v>
      </c>
      <c r="C22" s="71">
        <f t="shared" si="0"/>
        <v>16.485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3"/>
      <c r="Y22" s="38">
        <v>5.408</v>
      </c>
      <c r="Z22" s="38">
        <v>5.408</v>
      </c>
      <c r="AA22" s="38">
        <v>5.408</v>
      </c>
      <c r="AB22" s="38">
        <v>5.408</v>
      </c>
      <c r="AC22" s="38">
        <v>5.408</v>
      </c>
      <c r="AD22" s="26">
        <v>0</v>
      </c>
      <c r="AE22" s="23"/>
      <c r="AF22" s="23"/>
      <c r="AG22" s="38">
        <v>16.485</v>
      </c>
      <c r="AH22" s="85">
        <v>32.7217</v>
      </c>
    </row>
    <row r="23" spans="2:34" ht="14.25">
      <c r="B23" s="25">
        <v>12</v>
      </c>
      <c r="C23" s="71">
        <f t="shared" si="0"/>
        <v>16.426</v>
      </c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3"/>
      <c r="Y23" s="38">
        <v>5.838</v>
      </c>
      <c r="Z23" s="38">
        <v>5.838</v>
      </c>
      <c r="AA23" s="38">
        <v>5.838</v>
      </c>
      <c r="AB23" s="38">
        <v>5.838</v>
      </c>
      <c r="AC23" s="38">
        <v>5.838</v>
      </c>
      <c r="AD23" s="26">
        <v>0</v>
      </c>
      <c r="AE23" s="23"/>
      <c r="AF23" s="23"/>
      <c r="AG23" s="38">
        <v>16.426</v>
      </c>
      <c r="AH23" s="85">
        <v>32.7222</v>
      </c>
    </row>
    <row r="24" spans="2:34" ht="14.25">
      <c r="B24" s="25">
        <v>13</v>
      </c>
      <c r="C24" s="71">
        <f t="shared" si="0"/>
        <v>15.832</v>
      </c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3"/>
      <c r="Y24" s="38">
        <v>5.728</v>
      </c>
      <c r="Z24" s="38">
        <v>5.728</v>
      </c>
      <c r="AA24" s="38">
        <v>5.728</v>
      </c>
      <c r="AB24" s="38">
        <v>5.728</v>
      </c>
      <c r="AC24" s="38">
        <v>5.728</v>
      </c>
      <c r="AD24" s="26">
        <v>0</v>
      </c>
      <c r="AE24" s="23"/>
      <c r="AF24" s="23"/>
      <c r="AG24" s="38">
        <v>15.832</v>
      </c>
      <c r="AH24" s="85">
        <v>32.7222</v>
      </c>
    </row>
    <row r="25" spans="2:34" ht="14.25">
      <c r="B25" s="25">
        <v>14</v>
      </c>
      <c r="C25" s="71">
        <f t="shared" si="0"/>
        <v>16.02</v>
      </c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3"/>
      <c r="Y25" s="38">
        <v>5.691</v>
      </c>
      <c r="Z25" s="38">
        <v>5.691</v>
      </c>
      <c r="AA25" s="38">
        <v>5.691</v>
      </c>
      <c r="AB25" s="38">
        <v>5.691</v>
      </c>
      <c r="AC25" s="38">
        <v>5.691</v>
      </c>
      <c r="AD25" s="26">
        <v>0</v>
      </c>
      <c r="AE25" s="23"/>
      <c r="AF25" s="23"/>
      <c r="AG25" s="38">
        <v>16.02</v>
      </c>
      <c r="AH25" s="85">
        <v>32.7222</v>
      </c>
    </row>
    <row r="26" spans="2:34" ht="14.25">
      <c r="B26" s="25">
        <v>15</v>
      </c>
      <c r="C26" s="71">
        <f t="shared" si="0"/>
        <v>16.496</v>
      </c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3"/>
      <c r="Y26" s="38">
        <v>5.671</v>
      </c>
      <c r="Z26" s="38">
        <v>5.671</v>
      </c>
      <c r="AA26" s="38">
        <v>5.671</v>
      </c>
      <c r="AB26" s="38">
        <v>5.671</v>
      </c>
      <c r="AC26" s="38">
        <v>5.671</v>
      </c>
      <c r="AD26" s="26">
        <v>0</v>
      </c>
      <c r="AE26" s="23"/>
      <c r="AF26" s="23"/>
      <c r="AG26" s="38">
        <v>16.496</v>
      </c>
      <c r="AH26" s="85">
        <v>32.7222</v>
      </c>
    </row>
    <row r="27" spans="2:34" ht="14.25">
      <c r="B27" s="25">
        <v>16</v>
      </c>
      <c r="C27" s="71">
        <f t="shared" si="0"/>
        <v>15.989</v>
      </c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3"/>
      <c r="Y27" s="38">
        <v>5.767</v>
      </c>
      <c r="Z27" s="38">
        <v>5.767</v>
      </c>
      <c r="AA27" s="38">
        <v>5.767</v>
      </c>
      <c r="AB27" s="38">
        <v>5.767</v>
      </c>
      <c r="AC27" s="38">
        <v>5.767</v>
      </c>
      <c r="AD27" s="26">
        <v>0</v>
      </c>
      <c r="AE27" s="23"/>
      <c r="AF27" s="23"/>
      <c r="AG27" s="38">
        <v>15.989</v>
      </c>
      <c r="AH27" s="85">
        <v>32.7222</v>
      </c>
    </row>
    <row r="28" spans="2:34" ht="14.25">
      <c r="B28" s="25">
        <v>17</v>
      </c>
      <c r="C28" s="71">
        <f t="shared" si="0"/>
        <v>16.455</v>
      </c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3"/>
      <c r="Y28" s="38">
        <v>5.587</v>
      </c>
      <c r="Z28" s="38">
        <v>5.587</v>
      </c>
      <c r="AA28" s="38">
        <v>5.587</v>
      </c>
      <c r="AB28" s="38">
        <v>5.587</v>
      </c>
      <c r="AC28" s="38">
        <v>5.587</v>
      </c>
      <c r="AD28" s="26">
        <v>0</v>
      </c>
      <c r="AE28" s="23"/>
      <c r="AF28" s="23"/>
      <c r="AG28" s="38">
        <v>16.455</v>
      </c>
      <c r="AH28" s="85">
        <v>32.7222</v>
      </c>
    </row>
    <row r="29" spans="2:34" ht="14.25">
      <c r="B29" s="25">
        <v>18</v>
      </c>
      <c r="C29" s="71">
        <f t="shared" si="0"/>
        <v>16.392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  <c r="Y29" s="38">
        <v>5.082</v>
      </c>
      <c r="Z29" s="38">
        <v>5.082</v>
      </c>
      <c r="AA29" s="38">
        <v>5.082</v>
      </c>
      <c r="AB29" s="38">
        <v>5.082</v>
      </c>
      <c r="AC29" s="38">
        <v>5.082</v>
      </c>
      <c r="AD29" s="26">
        <v>0</v>
      </c>
      <c r="AE29" s="23"/>
      <c r="AF29" s="23"/>
      <c r="AG29" s="38">
        <v>16.392</v>
      </c>
      <c r="AH29" s="85">
        <v>32.7222</v>
      </c>
    </row>
    <row r="30" spans="2:34" ht="14.25">
      <c r="B30" s="25">
        <v>19</v>
      </c>
      <c r="C30" s="71">
        <f t="shared" si="0"/>
        <v>8.071</v>
      </c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  <c r="Y30" s="38">
        <v>5.563</v>
      </c>
      <c r="Z30" s="38">
        <v>5.563</v>
      </c>
      <c r="AA30" s="38">
        <v>5.563</v>
      </c>
      <c r="AB30" s="38">
        <v>5.563</v>
      </c>
      <c r="AC30" s="38">
        <v>5.563</v>
      </c>
      <c r="AD30" s="26">
        <v>0</v>
      </c>
      <c r="AE30" s="23"/>
      <c r="AF30" s="23"/>
      <c r="AG30" s="38">
        <v>8.071</v>
      </c>
      <c r="AH30" s="85">
        <v>32.7222</v>
      </c>
    </row>
    <row r="31" spans="2:34" ht="14.25">
      <c r="B31" s="25">
        <v>20</v>
      </c>
      <c r="C31" s="71">
        <f t="shared" si="0"/>
        <v>10.588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3"/>
      <c r="Y31" s="38">
        <v>5.942</v>
      </c>
      <c r="Z31" s="38">
        <v>5.942</v>
      </c>
      <c r="AA31" s="38">
        <v>5.942</v>
      </c>
      <c r="AB31" s="38">
        <v>5.942</v>
      </c>
      <c r="AC31" s="38">
        <v>5.942</v>
      </c>
      <c r="AD31" s="26">
        <v>0</v>
      </c>
      <c r="AE31" s="23"/>
      <c r="AF31" s="23"/>
      <c r="AG31" s="38">
        <v>10.588</v>
      </c>
      <c r="AH31" s="85">
        <v>32.7222</v>
      </c>
    </row>
    <row r="32" spans="2:34" ht="14.25">
      <c r="B32" s="25">
        <v>21</v>
      </c>
      <c r="C32" s="71">
        <f t="shared" si="0"/>
        <v>7.761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3"/>
      <c r="Y32" s="38">
        <v>6.092</v>
      </c>
      <c r="Z32" s="38">
        <v>6.092</v>
      </c>
      <c r="AA32" s="38">
        <v>6.092</v>
      </c>
      <c r="AB32" s="38">
        <v>6.092</v>
      </c>
      <c r="AC32" s="38">
        <v>6.092</v>
      </c>
      <c r="AD32" s="26">
        <v>0</v>
      </c>
      <c r="AE32" s="23"/>
      <c r="AF32" s="23"/>
      <c r="AG32" s="38">
        <v>7.761</v>
      </c>
      <c r="AH32" s="85">
        <v>32.7222</v>
      </c>
    </row>
    <row r="33" spans="2:34" ht="14.25">
      <c r="B33" s="25">
        <v>22</v>
      </c>
      <c r="C33" s="71">
        <f t="shared" si="0"/>
        <v>14.2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38">
        <v>6.137</v>
      </c>
      <c r="Z33" s="38">
        <v>6.137</v>
      </c>
      <c r="AA33" s="38">
        <v>6.137</v>
      </c>
      <c r="AB33" s="38">
        <v>6.137</v>
      </c>
      <c r="AC33" s="38">
        <v>6.137</v>
      </c>
      <c r="AD33" s="26">
        <v>0</v>
      </c>
      <c r="AE33" s="23"/>
      <c r="AF33" s="23"/>
      <c r="AG33" s="38">
        <v>14.2</v>
      </c>
      <c r="AH33" s="85">
        <v>32.7222</v>
      </c>
    </row>
    <row r="34" spans="2:34" ht="14.25">
      <c r="B34" s="25">
        <v>23</v>
      </c>
      <c r="C34" s="71">
        <f t="shared" si="0"/>
        <v>17.994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  <c r="Y34" s="38">
        <v>6.079</v>
      </c>
      <c r="Z34" s="38">
        <v>6.079</v>
      </c>
      <c r="AA34" s="38">
        <v>6.079</v>
      </c>
      <c r="AB34" s="38">
        <v>6.079</v>
      </c>
      <c r="AC34" s="38">
        <v>6.079</v>
      </c>
      <c r="AD34" s="26">
        <v>0</v>
      </c>
      <c r="AE34" s="23"/>
      <c r="AF34" s="23"/>
      <c r="AG34" s="38">
        <v>17.994</v>
      </c>
      <c r="AH34" s="85">
        <v>32.7222</v>
      </c>
    </row>
    <row r="35" spans="2:34" ht="14.25">
      <c r="B35" s="25">
        <v>24</v>
      </c>
      <c r="C35" s="71">
        <f t="shared" si="0"/>
        <v>18.741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  <c r="Y35" s="38">
        <v>5.987</v>
      </c>
      <c r="Z35" s="38">
        <v>5.987</v>
      </c>
      <c r="AA35" s="38">
        <v>5.987</v>
      </c>
      <c r="AB35" s="38">
        <v>5.987</v>
      </c>
      <c r="AC35" s="38">
        <v>5.987</v>
      </c>
      <c r="AD35" s="26">
        <v>0</v>
      </c>
      <c r="AE35" s="23"/>
      <c r="AF35" s="23"/>
      <c r="AG35" s="38">
        <v>18.741</v>
      </c>
      <c r="AH35" s="85">
        <v>32.7222</v>
      </c>
    </row>
    <row r="36" spans="2:34" ht="14.25">
      <c r="B36" s="25">
        <v>25</v>
      </c>
      <c r="C36" s="71">
        <f t="shared" si="0"/>
        <v>18.217</v>
      </c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  <c r="Y36" s="38">
        <v>5.877</v>
      </c>
      <c r="Z36" s="38">
        <v>5.877</v>
      </c>
      <c r="AA36" s="38">
        <v>5.877</v>
      </c>
      <c r="AB36" s="38">
        <v>5.877</v>
      </c>
      <c r="AC36" s="38">
        <v>5.877</v>
      </c>
      <c r="AD36" s="26">
        <v>0</v>
      </c>
      <c r="AE36" s="23"/>
      <c r="AF36" s="23"/>
      <c r="AG36" s="38">
        <v>18.217</v>
      </c>
      <c r="AH36" s="85">
        <v>32.7222</v>
      </c>
    </row>
    <row r="37" spans="2:34" ht="14.25">
      <c r="B37" s="25">
        <v>26</v>
      </c>
      <c r="C37" s="71">
        <f t="shared" si="0"/>
        <v>20.189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38">
        <v>5.817</v>
      </c>
      <c r="Z37" s="38">
        <v>5.817</v>
      </c>
      <c r="AA37" s="38">
        <v>5.817</v>
      </c>
      <c r="AB37" s="38">
        <v>5.817</v>
      </c>
      <c r="AC37" s="38">
        <v>5.817</v>
      </c>
      <c r="AD37" s="26">
        <v>0</v>
      </c>
      <c r="AE37" s="23"/>
      <c r="AF37" s="23"/>
      <c r="AG37" s="38">
        <v>20.189</v>
      </c>
      <c r="AH37" s="85">
        <v>32.7222</v>
      </c>
    </row>
    <row r="38" spans="2:34" ht="14.25">
      <c r="B38" s="25">
        <v>27</v>
      </c>
      <c r="C38" s="71">
        <f t="shared" si="0"/>
        <v>20.664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  <c r="Y38" s="38">
        <v>5.68</v>
      </c>
      <c r="Z38" s="38">
        <v>5.68</v>
      </c>
      <c r="AA38" s="38">
        <v>5.68</v>
      </c>
      <c r="AB38" s="38">
        <v>5.68</v>
      </c>
      <c r="AC38" s="38">
        <v>5.68</v>
      </c>
      <c r="AD38" s="26">
        <v>0</v>
      </c>
      <c r="AE38" s="23"/>
      <c r="AF38" s="23"/>
      <c r="AG38" s="38">
        <v>20.664</v>
      </c>
      <c r="AH38" s="85">
        <v>32.7736</v>
      </c>
    </row>
    <row r="39" spans="2:34" ht="14.25">
      <c r="B39" s="25">
        <v>28</v>
      </c>
      <c r="C39" s="71">
        <f t="shared" si="0"/>
        <v>21.744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3"/>
      <c r="Y39" s="38">
        <v>5.686</v>
      </c>
      <c r="Z39" s="38">
        <v>5.686</v>
      </c>
      <c r="AA39" s="38">
        <v>5.686</v>
      </c>
      <c r="AB39" s="38">
        <v>5.686</v>
      </c>
      <c r="AC39" s="38">
        <v>5.686</v>
      </c>
      <c r="AD39" s="26">
        <v>0</v>
      </c>
      <c r="AE39" s="23"/>
      <c r="AF39" s="23"/>
      <c r="AG39" s="38">
        <v>21.744</v>
      </c>
      <c r="AH39" s="85">
        <v>32.7736</v>
      </c>
    </row>
    <row r="40" spans="2:34" ht="14.25">
      <c r="B40" s="25">
        <v>29</v>
      </c>
      <c r="C40" s="71">
        <f t="shared" si="0"/>
        <v>21.813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  <c r="Y40" s="38">
        <v>5.777</v>
      </c>
      <c r="Z40" s="38">
        <v>5.777</v>
      </c>
      <c r="AA40" s="38">
        <v>5.777</v>
      </c>
      <c r="AB40" s="38">
        <v>5.777</v>
      </c>
      <c r="AC40" s="38">
        <v>5.777</v>
      </c>
      <c r="AD40" s="26">
        <v>0</v>
      </c>
      <c r="AE40" s="23"/>
      <c r="AF40" s="23"/>
      <c r="AG40" s="38">
        <v>21.813</v>
      </c>
      <c r="AH40" s="85">
        <v>32.7736</v>
      </c>
    </row>
    <row r="41" spans="2:34" ht="14.25">
      <c r="B41" s="25">
        <v>30</v>
      </c>
      <c r="C41" s="71">
        <f t="shared" si="0"/>
        <v>21.011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  <c r="Y41" s="38">
        <v>5.386</v>
      </c>
      <c r="Z41" s="38">
        <v>5.386</v>
      </c>
      <c r="AA41" s="38">
        <v>5.386</v>
      </c>
      <c r="AB41" s="38">
        <v>5.386</v>
      </c>
      <c r="AC41" s="38">
        <v>5.386</v>
      </c>
      <c r="AD41" s="26">
        <v>0</v>
      </c>
      <c r="AE41" s="23"/>
      <c r="AF41" s="23"/>
      <c r="AG41" s="38">
        <v>21.011</v>
      </c>
      <c r="AH41" s="85">
        <v>32.7736</v>
      </c>
    </row>
    <row r="42" spans="2:34" ht="14.25">
      <c r="B42" s="25">
        <v>31</v>
      </c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  <c r="Y42" s="38">
        <v>5.492</v>
      </c>
      <c r="Z42" s="38">
        <v>5.492</v>
      </c>
      <c r="AA42" s="38">
        <v>5.492</v>
      </c>
      <c r="AB42" s="38">
        <v>5.492</v>
      </c>
      <c r="AC42" s="38">
        <v>5.492</v>
      </c>
      <c r="AD42" s="26"/>
      <c r="AE42" s="23"/>
      <c r="AF42" s="23"/>
      <c r="AG42" s="38"/>
      <c r="AH42" s="85"/>
    </row>
    <row r="43" spans="2:34" ht="37.5">
      <c r="B43" s="16" t="s">
        <v>53</v>
      </c>
      <c r="C43" s="74">
        <f>SUM(C12:X42)</f>
        <v>492.3419999999999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6"/>
      <c r="AD43" s="27">
        <f>SUM(AD12:AD42)</f>
        <v>0</v>
      </c>
      <c r="AE43" s="28"/>
      <c r="AF43" s="28"/>
      <c r="AG43" s="27">
        <f>SUM(AG12:AG42)</f>
        <v>492.3419999999999</v>
      </c>
      <c r="AH43" s="28">
        <f>SUMPRODUCT(AH12:AH42,AG12:AG42)/SUM(AG12:AG42)</f>
        <v>32.73091762981829</v>
      </c>
    </row>
    <row r="45" spans="3:25" ht="15">
      <c r="C45" s="9" t="s">
        <v>63</v>
      </c>
      <c r="D45" s="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 t="s">
        <v>44</v>
      </c>
      <c r="Q45" s="29"/>
      <c r="R45" s="29"/>
      <c r="S45" s="29"/>
      <c r="T45" s="30"/>
      <c r="U45" s="11"/>
      <c r="V45" s="11"/>
      <c r="W45" s="59">
        <v>42643</v>
      </c>
      <c r="X45" s="60"/>
      <c r="Y45" s="31"/>
    </row>
    <row r="46" spans="3:24" ht="12.75">
      <c r="C46" s="1"/>
      <c r="D46" s="1" t="s">
        <v>27</v>
      </c>
      <c r="O46" s="2"/>
      <c r="P46" s="32" t="s">
        <v>29</v>
      </c>
      <c r="Q46" s="32"/>
      <c r="T46" s="2"/>
      <c r="U46" s="33" t="s">
        <v>0</v>
      </c>
      <c r="W46" s="2"/>
      <c r="X46" s="33" t="s">
        <v>16</v>
      </c>
    </row>
    <row r="47" spans="3:25" ht="15">
      <c r="C47" s="9" t="s">
        <v>64</v>
      </c>
      <c r="D47" s="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 t="s">
        <v>1</v>
      </c>
      <c r="P47" s="29" t="s">
        <v>65</v>
      </c>
      <c r="Q47" s="29"/>
      <c r="R47" s="29"/>
      <c r="S47" s="29"/>
      <c r="T47" s="29"/>
      <c r="U47" s="11"/>
      <c r="V47" s="11"/>
      <c r="W47" s="59">
        <v>42643</v>
      </c>
      <c r="X47" s="60"/>
      <c r="Y47" s="29"/>
    </row>
    <row r="48" spans="3:24" ht="12.75">
      <c r="C48" s="1"/>
      <c r="D48" s="1" t="s">
        <v>66</v>
      </c>
      <c r="O48" s="2"/>
      <c r="P48" s="33" t="s">
        <v>29</v>
      </c>
      <c r="Q48" s="33"/>
      <c r="T48" s="2"/>
      <c r="U48" s="33" t="s">
        <v>0</v>
      </c>
      <c r="W48" s="2"/>
      <c r="X48" t="s">
        <v>16</v>
      </c>
    </row>
  </sheetData>
  <sheetProtection/>
  <mergeCells count="42">
    <mergeCell ref="C38:X38"/>
    <mergeCell ref="C39:X39"/>
    <mergeCell ref="C40:X40"/>
    <mergeCell ref="C41:X41"/>
    <mergeCell ref="C42:X42"/>
    <mergeCell ref="C26:X26"/>
    <mergeCell ref="C27:X27"/>
    <mergeCell ref="C28:X28"/>
    <mergeCell ref="C29:X29"/>
    <mergeCell ref="C30:X30"/>
    <mergeCell ref="C31:X31"/>
    <mergeCell ref="C15:X15"/>
    <mergeCell ref="C17:X17"/>
    <mergeCell ref="C18:X18"/>
    <mergeCell ref="C19:X19"/>
    <mergeCell ref="C20:X20"/>
    <mergeCell ref="C21:X21"/>
    <mergeCell ref="C22:X22"/>
    <mergeCell ref="C23:X23"/>
    <mergeCell ref="C24:X24"/>
    <mergeCell ref="B5:AC5"/>
    <mergeCell ref="B6:AC6"/>
    <mergeCell ref="B7:AC7"/>
    <mergeCell ref="B10:B11"/>
    <mergeCell ref="C10:AC10"/>
    <mergeCell ref="AG10:AG11"/>
    <mergeCell ref="AH10:AH11"/>
    <mergeCell ref="C11:AC11"/>
    <mergeCell ref="C12:X12"/>
    <mergeCell ref="C13:X13"/>
    <mergeCell ref="C14:X14"/>
    <mergeCell ref="C16:X16"/>
    <mergeCell ref="C37:X37"/>
    <mergeCell ref="C43:AC43"/>
    <mergeCell ref="W45:X45"/>
    <mergeCell ref="W47:X47"/>
    <mergeCell ref="C25:X25"/>
    <mergeCell ref="C32:X32"/>
    <mergeCell ref="C33:X33"/>
    <mergeCell ref="C34:X34"/>
    <mergeCell ref="C35:X35"/>
    <mergeCell ref="C36:X36"/>
  </mergeCells>
  <printOptions/>
  <pageMargins left="0.2755905511811024" right="0.15748031496062992" top="0.46" bottom="0.2362204724409449" header="0.15748031496062992" footer="0.1574803149606299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2016-08-31T10:50:15Z</cp:lastPrinted>
  <dcterms:created xsi:type="dcterms:W3CDTF">2010-01-29T08:37:16Z</dcterms:created>
  <dcterms:modified xsi:type="dcterms:W3CDTF">2016-10-12T10:00:06Z</dcterms:modified>
  <cp:category/>
  <cp:version/>
  <cp:contentType/>
  <cp:contentStatus/>
</cp:coreProperties>
</file>