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74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Hlk21234135" localSheetId="0">'Лист1'!#REF!</definedName>
    <definedName name="OLE_LINK2" localSheetId="0">'Лист1'!$W$10</definedName>
    <definedName name="OLE_LINK3" localSheetId="0">'Лист1'!$X$9</definedName>
    <definedName name="OLE_LINK5" localSheetId="0">'Лист1'!#REF!</definedName>
    <definedName name="_xlnm.Print_Area" localSheetId="0">'Лист1'!$A$1:$Z$49</definedName>
  </definedNames>
  <calcPr fullCalcOnLoad="1"/>
</workbook>
</file>

<file path=xl/sharedStrings.xml><?xml version="1.0" encoding="utf-8"?>
<sst xmlns="http://schemas.openxmlformats.org/spreadsheetml/2006/main" count="60" uniqueCount="54">
  <si>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</si>
  <si>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</si>
  <si>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</si>
  <si>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</si>
  <si>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</si>
  <si>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</si>
  <si>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</si>
  <si>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</si>
  <si>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</si>
  <si>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</si>
  <si>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</si>
  <si>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</si>
  <si>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</si>
  <si>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t>Теплота згоряння вища МДж/м³</t>
  </si>
  <si>
    <t>Теплота згоряння вища кКал/м³</t>
  </si>
  <si>
    <t>число Воббе вище МДж/м³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</si>
  <si>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</si>
  <si>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</si>
  <si>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</si>
  <si>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</si>
  <si>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</si>
  <si>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</si>
  <si>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</si>
  <si>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</si>
  <si>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</si>
  <si>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</si>
  <si>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</si>
  <si>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</si>
  <si>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</si>
  <si>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</si>
  <si>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</si>
  <si>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</si>
  <si>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</si>
  <si>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</si>
  <si>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t>Філія "УМГ"ЛЬВІВТРАНСГАЗ"</t>
  </si>
  <si>
    <t>Угерське ВВР іСП</t>
  </si>
  <si>
    <t>Р.Корчак</t>
  </si>
  <si>
    <t xml:space="preserve">Начальник ХАЛ 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</si>
  <si>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 xml:space="preserve">  число місяця</t>
  </si>
  <si>
    <t xml:space="preserve">Маса механічних домішок, г/м³                    </t>
  </si>
  <si>
    <t xml:space="preserve">Масова концентрація меркаптанової сірки, г/м³                       </t>
  </si>
  <si>
    <t xml:space="preserve">Масова концентрація сірководню, г/м³                       </t>
  </si>
  <si>
    <t>Свідоцтво про атестацію № РЛ 018/13 чинне до 04.02.2018 р.</t>
  </si>
  <si>
    <r>
      <rPr>
        <b/>
        <sz val="11"/>
        <rFont val="Times New Roman"/>
        <family val="1"/>
      </rPr>
      <t xml:space="preserve">Начальник Угерського ВВРіСП       </t>
    </r>
    <r>
      <rPr>
        <b/>
        <sz val="10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</t>
    </r>
  </si>
  <si>
    <r>
      <t>переданого_</t>
    </r>
    <r>
      <rPr>
        <b/>
        <u val="single"/>
        <sz val="12"/>
        <rFont val="Times New Roman"/>
        <family val="1"/>
      </rPr>
      <t>Стрийським ВУПЗГ</t>
    </r>
    <r>
      <rPr>
        <b/>
        <sz val="12"/>
        <rFont val="Times New Roman"/>
        <family val="1"/>
      </rPr>
      <t xml:space="preserve">_та прийнятого </t>
    </r>
    <r>
      <rPr>
        <b/>
        <u val="single"/>
        <sz val="12"/>
        <rFont val="Times New Roman"/>
        <family val="1"/>
      </rPr>
      <t>Бібрським ЛВУМГ ПВВГ ДКС Більче-Волиця ВЗГ 5,5 Мпа</t>
    </r>
  </si>
  <si>
    <t>при 20°С; 101,325 кПа</t>
  </si>
  <si>
    <t>густина кг/м³</t>
  </si>
  <si>
    <t>теплота згоряння нижча МДж/м³</t>
  </si>
  <si>
    <t>теплота згоряння нижча кКал/м³</t>
  </si>
  <si>
    <t xml:space="preserve"> Об'єм газу, м³                       </t>
  </si>
  <si>
    <t>А.Садовська</t>
  </si>
  <si>
    <r>
      <t xml:space="preserve">з газопроводу </t>
    </r>
    <r>
      <rPr>
        <b/>
        <u val="single"/>
        <sz val="12"/>
        <rFont val="Times New Roman"/>
        <family val="1"/>
      </rPr>
      <t xml:space="preserve">Більче-Волиця  - Івацевичі - Долина Ду 1200 </t>
    </r>
    <r>
      <rPr>
        <b/>
        <sz val="12"/>
        <rFont val="Times New Roman"/>
        <family val="1"/>
      </rPr>
      <t xml:space="preserve">_за період з </t>
    </r>
    <r>
      <rPr>
        <b/>
        <u val="single"/>
        <sz val="12"/>
        <rFont val="Times New Roman"/>
        <family val="1"/>
      </rPr>
      <t>01.09.2016 р.</t>
    </r>
    <r>
      <rPr>
        <b/>
        <sz val="12"/>
        <rFont val="Times New Roman"/>
        <family val="1"/>
      </rPr>
      <t xml:space="preserve"> по_</t>
    </r>
    <r>
      <rPr>
        <b/>
        <u val="single"/>
        <sz val="12"/>
        <rFont val="Times New Roman"/>
        <family val="1"/>
      </rPr>
      <t>30.09.2016 р.</t>
    </r>
  </si>
  <si>
    <t>30.09.2016 р</t>
  </si>
  <si>
    <t>відсутн.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</si>
</sst>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  <numFmt numFmtId="188" formatCode="&quot;Так&quot;;&quot;Так&quot;;&quot;Ні&quot;"/>
    <numFmt numFmtId="189" formatCode="&quot;True&quot;;&quot;True&quot;;&quot;False&quot;"/>
    <numFmt numFmtId="190" formatCode="&quot;Увімк&quot;;&quot;Увімк&quot;;&quot;Вимк&quot;"/>
    <numFmt numFmtId="191" formatCode="[$¥€-2]\ ###,000_);[Red]\([$€-2]\ ###,000\)"/>
  </numFmts>
  <fonts count="46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b/>
      <sz val="10"/>
      <color indexed="17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5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0" xfId="0" applyAlignment="1">
      <alignment/>
    </xf>
    <xf numFmtId="187" fontId="1" fillId="0" borderId="10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 vertical="top" wrapText="1"/>
    </xf>
    <xf numFmtId="187" fontId="1" fillId="0" borderId="10" xfId="0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6" fillId="0" borderId="16" xfId="0" applyFont="1" applyBorder="1" applyAlignment="1">
      <alignment/>
    </xf>
    <xf numFmtId="0" fontId="1" fillId="0" borderId="0" xfId="0" applyFont="1" applyAlignment="1">
      <alignment/>
    </xf>
    <xf numFmtId="0" fontId="3" fillId="0" borderId="10" xfId="0" applyNumberFormat="1" applyFont="1" applyFill="1" applyBorder="1" applyAlignment="1">
      <alignment horizontal="center" vertical="center"/>
    </xf>
    <xf numFmtId="186" fontId="1" fillId="0" borderId="0" xfId="0" applyNumberFormat="1" applyFont="1" applyFill="1" applyAlignment="1">
      <alignment/>
    </xf>
    <xf numFmtId="0" fontId="2" fillId="0" borderId="17" xfId="0" applyFont="1" applyBorder="1" applyAlignment="1">
      <alignment horizontal="left" wrapText="1"/>
    </xf>
    <xf numFmtId="186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1" fillId="0" borderId="16" xfId="0" applyFont="1" applyBorder="1" applyAlignment="1">
      <alignment/>
    </xf>
    <xf numFmtId="0" fontId="6" fillId="0" borderId="16" xfId="0" applyFont="1" applyBorder="1" applyAlignment="1">
      <alignment/>
    </xf>
    <xf numFmtId="0" fontId="3" fillId="0" borderId="0" xfId="0" applyFont="1" applyAlignment="1">
      <alignment horizontal="center" vertical="center"/>
    </xf>
    <xf numFmtId="1" fontId="1" fillId="0" borderId="10" xfId="0" applyNumberFormat="1" applyFont="1" applyFill="1" applyBorder="1" applyAlignment="1">
      <alignment horizontal="center" wrapText="1"/>
    </xf>
    <xf numFmtId="165" fontId="1" fillId="0" borderId="16" xfId="0" applyNumberFormat="1" applyFont="1" applyBorder="1" applyAlignment="1">
      <alignment horizontal="center"/>
    </xf>
    <xf numFmtId="0" fontId="6" fillId="0" borderId="16" xfId="0" applyFont="1" applyBorder="1" applyAlignment="1">
      <alignment horizontal="left"/>
    </xf>
    <xf numFmtId="0" fontId="3" fillId="0" borderId="10" xfId="0" applyFont="1" applyBorder="1" applyAlignment="1">
      <alignment horizontal="center" textRotation="90" wrapText="1"/>
    </xf>
    <xf numFmtId="0" fontId="1" fillId="0" borderId="0" xfId="0" applyFont="1" applyAlignment="1">
      <alignment/>
    </xf>
    <xf numFmtId="0" fontId="3" fillId="0" borderId="18" xfId="0" applyFont="1" applyBorder="1" applyAlignment="1">
      <alignment horizontal="center" textRotation="90" wrapText="1"/>
    </xf>
    <xf numFmtId="0" fontId="1" fillId="0" borderId="19" xfId="0" applyFont="1" applyBorder="1" applyAlignment="1">
      <alignment horizontal="center" textRotation="90" wrapText="1"/>
    </xf>
    <xf numFmtId="0" fontId="1" fillId="0" borderId="15" xfId="0" applyFont="1" applyBorder="1" applyAlignment="1">
      <alignment horizontal="center" textRotation="90" wrapText="1"/>
    </xf>
    <xf numFmtId="185" fontId="1" fillId="0" borderId="17" xfId="0" applyNumberFormat="1" applyFont="1" applyBorder="1" applyAlignment="1">
      <alignment horizontal="left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textRotation="90" wrapText="1"/>
    </xf>
    <xf numFmtId="0" fontId="11" fillId="0" borderId="18" xfId="0" applyFont="1" applyBorder="1" applyAlignment="1">
      <alignment horizontal="center" textRotation="90" wrapText="1"/>
    </xf>
    <xf numFmtId="0" fontId="3" fillId="0" borderId="19" xfId="0" applyFont="1" applyBorder="1" applyAlignment="1">
      <alignment horizontal="center" textRotation="90" wrapText="1"/>
    </xf>
    <xf numFmtId="0" fontId="3" fillId="0" borderId="15" xfId="0" applyFont="1" applyBorder="1" applyAlignment="1">
      <alignment horizontal="center" textRotation="90" wrapText="1"/>
    </xf>
    <xf numFmtId="0" fontId="11" fillId="0" borderId="22" xfId="0" applyFont="1" applyBorder="1" applyAlignment="1">
      <alignment horizontal="center" textRotation="90" wrapText="1"/>
    </xf>
    <xf numFmtId="0" fontId="11" fillId="0" borderId="23" xfId="0" applyFont="1" applyBorder="1" applyAlignment="1">
      <alignment horizontal="center" textRotation="90" wrapText="1"/>
    </xf>
    <xf numFmtId="0" fontId="11" fillId="0" borderId="24" xfId="0" applyFont="1" applyBorder="1" applyAlignment="1">
      <alignment horizontal="center" textRotation="90" wrapText="1"/>
    </xf>
    <xf numFmtId="0" fontId="3" fillId="0" borderId="0" xfId="0" applyFont="1" applyAlignment="1">
      <alignment horizontal="left"/>
    </xf>
    <xf numFmtId="0" fontId="1" fillId="0" borderId="16" xfId="0" applyFont="1" applyBorder="1" applyAlignment="1">
      <alignment horizontal="center"/>
    </xf>
    <xf numFmtId="0" fontId="8" fillId="0" borderId="16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3" fillId="0" borderId="18" xfId="0" applyFont="1" applyBorder="1" applyAlignment="1">
      <alignment horizontal="center" vertical="center" textRotation="90" wrapText="1"/>
    </xf>
    <xf numFmtId="0" fontId="3" fillId="0" borderId="19" xfId="0" applyFont="1" applyBorder="1" applyAlignment="1">
      <alignment horizontal="center" vertical="center" textRotation="90" wrapText="1"/>
    </xf>
    <xf numFmtId="0" fontId="1" fillId="0" borderId="15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51"/>
  <sheetViews>
    <sheetView tabSelected="1" view="pageBreakPreview" zoomScale="110" zoomScaleSheetLayoutView="110" workbookViewId="0" topLeftCell="N19">
      <selection activeCell="Y46" sqref="Y46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20" width="7.125" style="0" customWidth="1"/>
    <col min="21" max="21" width="6.00390625" style="0" customWidth="1"/>
    <col min="22" max="22" width="5.375" style="0" customWidth="1"/>
    <col min="23" max="24" width="7.75390625" style="0" customWidth="1"/>
    <col min="25" max="25" width="8.25390625" style="0" customWidth="1"/>
    <col min="26" max="26" width="9.625" style="0" customWidth="1"/>
    <col min="29" max="29" width="9.125" style="4" customWidth="1"/>
  </cols>
  <sheetData>
    <row r="1" spans="2:27" ht="12.75">
      <c r="B1" s="58" t="s">
        <v>12</v>
      </c>
      <c r="C1" s="58"/>
      <c r="D1" s="58"/>
      <c r="E1" s="2"/>
      <c r="F1" s="2"/>
      <c r="G1" s="2"/>
      <c r="H1" s="1"/>
      <c r="I1" s="2"/>
      <c r="J1" s="2"/>
      <c r="K1" s="2"/>
      <c r="L1" s="2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2:27" ht="12.75">
      <c r="B2" s="58" t="s">
        <v>34</v>
      </c>
      <c r="C2" s="58"/>
      <c r="D2" s="58"/>
      <c r="E2" s="58"/>
      <c r="F2" s="2"/>
      <c r="G2" s="2"/>
      <c r="H2" s="1"/>
      <c r="I2" s="2"/>
      <c r="J2" s="2"/>
      <c r="K2" s="2"/>
      <c r="L2" s="2"/>
      <c r="M2" s="1"/>
      <c r="N2" s="1"/>
      <c r="O2" s="1"/>
      <c r="P2" s="1"/>
      <c r="Q2" s="1"/>
      <c r="R2" s="1"/>
      <c r="S2" s="1"/>
      <c r="T2" s="1"/>
      <c r="U2" s="1"/>
      <c r="V2" s="1"/>
      <c r="W2" s="64"/>
      <c r="X2" s="43"/>
      <c r="Y2" s="43"/>
      <c r="Z2" s="1"/>
      <c r="AA2" s="1"/>
    </row>
    <row r="3" spans="2:27" ht="12.75">
      <c r="B3" s="58" t="s">
        <v>35</v>
      </c>
      <c r="C3" s="58"/>
      <c r="D3" s="58"/>
      <c r="E3" s="58"/>
      <c r="F3" s="2"/>
      <c r="G3" s="2"/>
      <c r="H3" s="1"/>
      <c r="I3" s="2"/>
      <c r="J3" s="2"/>
      <c r="K3" s="2"/>
      <c r="L3" s="2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2:27" ht="12.75">
      <c r="B4" s="58" t="s">
        <v>3</v>
      </c>
      <c r="C4" s="58"/>
      <c r="D4" s="58"/>
      <c r="E4" s="58"/>
      <c r="F4" s="58"/>
      <c r="G4" s="58"/>
      <c r="H4" s="1"/>
      <c r="I4" s="2"/>
      <c r="J4" s="2"/>
      <c r="K4" s="2"/>
      <c r="L4" s="2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2:27" ht="12.75">
      <c r="B5" s="58" t="s">
        <v>42</v>
      </c>
      <c r="C5" s="58"/>
      <c r="D5" s="58"/>
      <c r="E5" s="58"/>
      <c r="F5" s="58"/>
      <c r="G5" s="58"/>
      <c r="H5" s="58"/>
      <c r="I5" s="2"/>
      <c r="J5" s="2"/>
      <c r="K5" s="2"/>
      <c r="L5" s="2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2:27" ht="21.75" customHeight="1">
      <c r="B6" s="1"/>
      <c r="C6" s="62" t="s">
        <v>30</v>
      </c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3"/>
    </row>
    <row r="7" spans="2:27" ht="33" customHeight="1">
      <c r="B7" s="65" t="s">
        <v>44</v>
      </c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1"/>
      <c r="AA7" s="1"/>
    </row>
    <row r="8" spans="2:27" ht="18" customHeight="1">
      <c r="B8" s="60" t="s">
        <v>51</v>
      </c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1"/>
      <c r="AA8" s="1"/>
    </row>
    <row r="9" spans="2:29" ht="32.25" customHeight="1">
      <c r="B9" s="67" t="s">
        <v>38</v>
      </c>
      <c r="C9" s="48" t="s">
        <v>31</v>
      </c>
      <c r="D9" s="49"/>
      <c r="E9" s="49"/>
      <c r="F9" s="49"/>
      <c r="G9" s="49"/>
      <c r="H9" s="49"/>
      <c r="I9" s="49"/>
      <c r="J9" s="49"/>
      <c r="K9" s="49"/>
      <c r="L9" s="49"/>
      <c r="M9" s="49"/>
      <c r="N9" s="50"/>
      <c r="O9" s="48" t="s">
        <v>45</v>
      </c>
      <c r="P9" s="49"/>
      <c r="Q9" s="49"/>
      <c r="R9" s="49"/>
      <c r="S9" s="49"/>
      <c r="T9" s="50"/>
      <c r="U9" s="55" t="s">
        <v>28</v>
      </c>
      <c r="V9" s="52" t="s">
        <v>29</v>
      </c>
      <c r="W9" s="51" t="s">
        <v>39</v>
      </c>
      <c r="X9" s="51" t="s">
        <v>40</v>
      </c>
      <c r="Y9" s="51" t="s">
        <v>41</v>
      </c>
      <c r="Z9" s="51" t="s">
        <v>49</v>
      </c>
      <c r="AA9" s="1"/>
      <c r="AB9" s="4"/>
      <c r="AC9"/>
    </row>
    <row r="10" spans="2:29" ht="48.75" customHeight="1">
      <c r="B10" s="68"/>
      <c r="C10" s="42" t="s">
        <v>16</v>
      </c>
      <c r="D10" s="42" t="s">
        <v>17</v>
      </c>
      <c r="E10" s="42" t="s">
        <v>18</v>
      </c>
      <c r="F10" s="42" t="s">
        <v>19</v>
      </c>
      <c r="G10" s="42" t="s">
        <v>20</v>
      </c>
      <c r="H10" s="42" t="s">
        <v>21</v>
      </c>
      <c r="I10" s="42" t="s">
        <v>22</v>
      </c>
      <c r="J10" s="42" t="s">
        <v>23</v>
      </c>
      <c r="K10" s="42" t="s">
        <v>24</v>
      </c>
      <c r="L10" s="42" t="s">
        <v>25</v>
      </c>
      <c r="M10" s="44" t="s">
        <v>26</v>
      </c>
      <c r="N10" s="44" t="s">
        <v>27</v>
      </c>
      <c r="O10" s="44" t="s">
        <v>46</v>
      </c>
      <c r="P10" s="44" t="s">
        <v>47</v>
      </c>
      <c r="Q10" s="44" t="s">
        <v>48</v>
      </c>
      <c r="R10" s="44" t="s">
        <v>13</v>
      </c>
      <c r="S10" s="44" t="s">
        <v>14</v>
      </c>
      <c r="T10" s="44" t="s">
        <v>15</v>
      </c>
      <c r="U10" s="56"/>
      <c r="V10" s="45"/>
      <c r="W10" s="51"/>
      <c r="X10" s="51"/>
      <c r="Y10" s="51"/>
      <c r="Z10" s="51"/>
      <c r="AA10" s="1"/>
      <c r="AB10" s="4"/>
      <c r="AC10"/>
    </row>
    <row r="11" spans="2:29" ht="15.75" customHeight="1">
      <c r="B11" s="68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5"/>
      <c r="N11" s="45"/>
      <c r="O11" s="45"/>
      <c r="P11" s="53"/>
      <c r="Q11" s="53"/>
      <c r="R11" s="45"/>
      <c r="S11" s="45"/>
      <c r="T11" s="45"/>
      <c r="U11" s="56"/>
      <c r="V11" s="45"/>
      <c r="W11" s="51"/>
      <c r="X11" s="51"/>
      <c r="Y11" s="51"/>
      <c r="Z11" s="51"/>
      <c r="AA11" s="1"/>
      <c r="AB11" s="4"/>
      <c r="AC11"/>
    </row>
    <row r="12" spans="2:29" ht="21" customHeight="1">
      <c r="B12" s="69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6"/>
      <c r="N12" s="46"/>
      <c r="O12" s="46"/>
      <c r="P12" s="54"/>
      <c r="Q12" s="54"/>
      <c r="R12" s="46"/>
      <c r="S12" s="46"/>
      <c r="T12" s="46"/>
      <c r="U12" s="57"/>
      <c r="V12" s="46"/>
      <c r="W12" s="52"/>
      <c r="X12" s="52"/>
      <c r="Y12" s="52"/>
      <c r="Z12" s="52"/>
      <c r="AA12" s="1"/>
      <c r="AB12" s="4"/>
      <c r="AC12"/>
    </row>
    <row r="13" spans="2:28" s="5" customFormat="1" ht="12.75">
      <c r="B13" s="31">
        <v>1</v>
      </c>
      <c r="C13" s="17">
        <v>89.649</v>
      </c>
      <c r="D13" s="17">
        <v>4.9862</v>
      </c>
      <c r="E13" s="17">
        <v>1.2184</v>
      </c>
      <c r="F13" s="17">
        <v>0.1327</v>
      </c>
      <c r="G13" s="17">
        <v>0.2092</v>
      </c>
      <c r="H13" s="17">
        <v>0.0025</v>
      </c>
      <c r="I13" s="17">
        <v>0.056</v>
      </c>
      <c r="J13" s="17">
        <v>0.0417</v>
      </c>
      <c r="K13" s="17">
        <v>0.0425</v>
      </c>
      <c r="L13" s="17">
        <v>0.0095</v>
      </c>
      <c r="M13" s="17">
        <v>1.7122</v>
      </c>
      <c r="N13" s="17">
        <v>1.9401</v>
      </c>
      <c r="O13" s="17">
        <v>0.7526</v>
      </c>
      <c r="P13" s="18">
        <v>34.5704</v>
      </c>
      <c r="Q13" s="18">
        <v>8257</v>
      </c>
      <c r="R13" s="18">
        <v>38.2874</v>
      </c>
      <c r="S13" s="18">
        <v>9144.79</v>
      </c>
      <c r="T13" s="18">
        <v>48.4354</v>
      </c>
      <c r="U13" s="19"/>
      <c r="V13" s="20"/>
      <c r="W13" s="27"/>
      <c r="X13" s="28"/>
      <c r="Y13" s="28"/>
      <c r="Z13" s="28"/>
      <c r="AA13" s="32">
        <f>SUM(C13:N13)</f>
        <v>100</v>
      </c>
      <c r="AB13" s="6" t="str">
        <f>IF(AA13=100,"ОК"," ")</f>
        <v>ОК</v>
      </c>
    </row>
    <row r="14" spans="2:28" s="5" customFormat="1" ht="12.75">
      <c r="B14" s="31">
        <v>2</v>
      </c>
      <c r="C14" s="17">
        <v>89.7425</v>
      </c>
      <c r="D14" s="17">
        <v>4.959</v>
      </c>
      <c r="E14" s="17">
        <v>1.1931</v>
      </c>
      <c r="F14" s="17">
        <v>0.1292</v>
      </c>
      <c r="G14" s="17">
        <v>0.2079</v>
      </c>
      <c r="H14" s="17">
        <v>0.0023</v>
      </c>
      <c r="I14" s="17">
        <v>0.0568</v>
      </c>
      <c r="J14" s="17">
        <v>0.0424</v>
      </c>
      <c r="K14" s="17">
        <v>0.0366</v>
      </c>
      <c r="L14" s="17">
        <v>0.0101</v>
      </c>
      <c r="M14" s="17">
        <v>1.7094</v>
      </c>
      <c r="N14" s="17">
        <v>1.9107</v>
      </c>
      <c r="O14" s="17">
        <v>0.7516</v>
      </c>
      <c r="P14" s="18">
        <v>34.5507</v>
      </c>
      <c r="Q14" s="18">
        <v>8252.29</v>
      </c>
      <c r="R14" s="18">
        <v>38.2667</v>
      </c>
      <c r="S14" s="18">
        <v>9139.84</v>
      </c>
      <c r="T14" s="18">
        <v>48.4425</v>
      </c>
      <c r="U14" s="19"/>
      <c r="V14" s="19"/>
      <c r="W14" s="21"/>
      <c r="X14" s="22"/>
      <c r="Y14" s="22"/>
      <c r="Z14" s="22"/>
      <c r="AA14" s="32">
        <f aca="true" t="shared" si="0" ref="AA14:AA42">SUM(C14:N14)</f>
        <v>100.00000000000001</v>
      </c>
      <c r="AB14" s="6" t="str">
        <f>IF(AA14=100,"ОК"," ")</f>
        <v>ОК</v>
      </c>
    </row>
    <row r="15" spans="2:28" s="5" customFormat="1" ht="12.75">
      <c r="B15" s="31">
        <v>3</v>
      </c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8"/>
      <c r="Q15" s="18"/>
      <c r="R15" s="18"/>
      <c r="S15" s="18"/>
      <c r="T15" s="18"/>
      <c r="U15" s="19"/>
      <c r="V15" s="19"/>
      <c r="W15" s="23"/>
      <c r="X15" s="19"/>
      <c r="Y15" s="19"/>
      <c r="Z15" s="19"/>
      <c r="AA15" s="32">
        <f t="shared" si="0"/>
        <v>0</v>
      </c>
      <c r="AB15" s="6" t="str">
        <f>IF(AA15=100,"ОК"," ")</f>
        <v> </v>
      </c>
    </row>
    <row r="16" spans="2:28" s="5" customFormat="1" ht="12.75">
      <c r="B16" s="31">
        <v>4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8"/>
      <c r="Q16" s="18"/>
      <c r="R16" s="18"/>
      <c r="S16" s="18"/>
      <c r="T16" s="18"/>
      <c r="U16" s="19"/>
      <c r="V16" s="19"/>
      <c r="W16" s="23"/>
      <c r="X16" s="19"/>
      <c r="Y16" s="19"/>
      <c r="Z16" s="19"/>
      <c r="AA16" s="32">
        <f t="shared" si="0"/>
        <v>0</v>
      </c>
      <c r="AB16" s="6" t="str">
        <f>IF(AA16=100,"ОК"," ")</f>
        <v> </v>
      </c>
    </row>
    <row r="17" spans="2:28" s="5" customFormat="1" ht="12.75">
      <c r="B17" s="31">
        <v>5</v>
      </c>
      <c r="C17" s="17">
        <v>89.642</v>
      </c>
      <c r="D17" s="17">
        <v>5.0214</v>
      </c>
      <c r="E17" s="17">
        <v>1.1821</v>
      </c>
      <c r="F17" s="17">
        <v>0.1295</v>
      </c>
      <c r="G17" s="17">
        <v>0.1986</v>
      </c>
      <c r="H17" s="17">
        <v>0.0027</v>
      </c>
      <c r="I17" s="17">
        <v>0.0546</v>
      </c>
      <c r="J17" s="17">
        <v>0.0398</v>
      </c>
      <c r="K17" s="17">
        <v>0.0428</v>
      </c>
      <c r="L17" s="17">
        <v>0.0072</v>
      </c>
      <c r="M17" s="17">
        <v>1.6978</v>
      </c>
      <c r="N17" s="17">
        <v>1.9815</v>
      </c>
      <c r="O17" s="17">
        <v>0.7525</v>
      </c>
      <c r="P17" s="18">
        <v>34.539</v>
      </c>
      <c r="Q17" s="18">
        <v>8249.5</v>
      </c>
      <c r="R17" s="18">
        <v>38.2535</v>
      </c>
      <c r="S17" s="18">
        <v>9136.69</v>
      </c>
      <c r="T17" s="18">
        <v>48.3966</v>
      </c>
      <c r="U17" s="19"/>
      <c r="V17" s="19"/>
      <c r="W17" s="23"/>
      <c r="X17" s="19"/>
      <c r="Y17" s="19"/>
      <c r="Z17" s="19"/>
      <c r="AA17" s="32">
        <f t="shared" si="0"/>
        <v>99.99999999999999</v>
      </c>
      <c r="AB17" s="6" t="str">
        <f>IF(AA17=100,"ОК"," ")</f>
        <v>ОК</v>
      </c>
    </row>
    <row r="18" spans="2:28" s="5" customFormat="1" ht="12.75">
      <c r="B18" s="31">
        <v>6</v>
      </c>
      <c r="C18" s="17">
        <v>89.653</v>
      </c>
      <c r="D18" s="17">
        <v>5.0277</v>
      </c>
      <c r="E18" s="17">
        <v>1.1858</v>
      </c>
      <c r="F18" s="17">
        <v>0.1265</v>
      </c>
      <c r="G18" s="17">
        <v>0.2037</v>
      </c>
      <c r="H18" s="17">
        <v>0.0014</v>
      </c>
      <c r="I18" s="17">
        <v>0.0554</v>
      </c>
      <c r="J18" s="17">
        <v>0.0404</v>
      </c>
      <c r="K18" s="17">
        <v>0.0323</v>
      </c>
      <c r="L18" s="17">
        <v>0.0074</v>
      </c>
      <c r="M18" s="17">
        <v>1.6944</v>
      </c>
      <c r="N18" s="17">
        <v>1.972</v>
      </c>
      <c r="O18" s="17">
        <v>0.7522</v>
      </c>
      <c r="P18" s="18">
        <v>34.54</v>
      </c>
      <c r="Q18" s="18">
        <v>8248.57</v>
      </c>
      <c r="R18" s="18">
        <v>38.2494</v>
      </c>
      <c r="S18" s="18">
        <v>9135.71</v>
      </c>
      <c r="T18" s="18">
        <v>48.4015</v>
      </c>
      <c r="U18" s="19"/>
      <c r="V18" s="19"/>
      <c r="W18" s="23"/>
      <c r="X18" s="19"/>
      <c r="Y18" s="19"/>
      <c r="Z18" s="19"/>
      <c r="AA18" s="32">
        <f t="shared" si="0"/>
        <v>100.00000000000001</v>
      </c>
      <c r="AB18" s="6"/>
    </row>
    <row r="19" spans="2:28" s="5" customFormat="1" ht="12.75">
      <c r="B19" s="31">
        <v>7</v>
      </c>
      <c r="C19" s="17">
        <v>89.6796</v>
      </c>
      <c r="D19" s="17">
        <v>5.0313</v>
      </c>
      <c r="E19" s="17">
        <v>1.1953</v>
      </c>
      <c r="F19" s="17">
        <v>0.1233</v>
      </c>
      <c r="G19" s="17">
        <v>0.1958</v>
      </c>
      <c r="H19" s="17">
        <v>0.0021</v>
      </c>
      <c r="I19" s="17">
        <v>0.0536</v>
      </c>
      <c r="J19" s="17">
        <v>0.0388</v>
      </c>
      <c r="K19" s="17">
        <v>0.0245</v>
      </c>
      <c r="L19" s="17">
        <v>0.0081</v>
      </c>
      <c r="M19" s="17">
        <v>1.6827</v>
      </c>
      <c r="N19" s="17">
        <v>1.9649</v>
      </c>
      <c r="O19" s="17">
        <v>0.7517</v>
      </c>
      <c r="P19" s="18">
        <v>34.5255</v>
      </c>
      <c r="Q19" s="18">
        <v>8246.27</v>
      </c>
      <c r="R19" s="18">
        <v>38.2394</v>
      </c>
      <c r="S19" s="18">
        <v>9133.32</v>
      </c>
      <c r="T19" s="18">
        <v>48.4047</v>
      </c>
      <c r="U19" s="19"/>
      <c r="V19" s="19"/>
      <c r="W19" s="23"/>
      <c r="X19" s="19"/>
      <c r="Y19" s="19"/>
      <c r="Z19" s="19"/>
      <c r="AA19" s="32">
        <f t="shared" si="0"/>
        <v>100</v>
      </c>
      <c r="AB19" s="6"/>
    </row>
    <row r="20" spans="2:28" s="5" customFormat="1" ht="12.75">
      <c r="B20" s="31">
        <v>8</v>
      </c>
      <c r="C20" s="17">
        <v>89.4839</v>
      </c>
      <c r="D20" s="17">
        <v>5.0923</v>
      </c>
      <c r="E20" s="17">
        <v>1.2462</v>
      </c>
      <c r="F20" s="17">
        <v>0.128</v>
      </c>
      <c r="G20" s="17">
        <v>0.2066</v>
      </c>
      <c r="H20" s="17">
        <v>0.0035</v>
      </c>
      <c r="I20" s="17">
        <v>0.0534</v>
      </c>
      <c r="J20" s="17">
        <v>0.0452</v>
      </c>
      <c r="K20" s="17">
        <v>0.0614</v>
      </c>
      <c r="L20" s="17">
        <v>0.0098</v>
      </c>
      <c r="M20" s="17">
        <v>1.7033</v>
      </c>
      <c r="N20" s="17">
        <v>1.9664</v>
      </c>
      <c r="O20" s="17">
        <v>0.7543</v>
      </c>
      <c r="P20" s="18">
        <v>34.63</v>
      </c>
      <c r="Q20" s="18">
        <v>8270.09</v>
      </c>
      <c r="R20" s="18">
        <v>38.33</v>
      </c>
      <c r="S20" s="18">
        <v>9154.68</v>
      </c>
      <c r="T20" s="18">
        <v>38.3288</v>
      </c>
      <c r="U20" s="19"/>
      <c r="V20" s="19"/>
      <c r="W20" s="23"/>
      <c r="X20" s="19"/>
      <c r="Y20" s="19"/>
      <c r="Z20" s="19"/>
      <c r="AA20" s="32">
        <f t="shared" si="0"/>
        <v>99.99999999999999</v>
      </c>
      <c r="AB20" s="6"/>
    </row>
    <row r="21" spans="2:28" s="5" customFormat="1" ht="12.75">
      <c r="B21" s="31">
        <v>9</v>
      </c>
      <c r="C21" s="17">
        <v>89.5792</v>
      </c>
      <c r="D21" s="17">
        <v>5.0552</v>
      </c>
      <c r="E21" s="17">
        <v>1.1978</v>
      </c>
      <c r="F21" s="17">
        <v>0.1249</v>
      </c>
      <c r="G21" s="17">
        <v>0.2028</v>
      </c>
      <c r="H21" s="17">
        <v>0.0035</v>
      </c>
      <c r="I21" s="17">
        <v>0.0521</v>
      </c>
      <c r="J21" s="17">
        <v>0.0446</v>
      </c>
      <c r="K21" s="17">
        <v>0.0618</v>
      </c>
      <c r="L21" s="17">
        <v>0.0099</v>
      </c>
      <c r="M21" s="17">
        <v>1.7059</v>
      </c>
      <c r="N21" s="17">
        <v>1.9623</v>
      </c>
      <c r="O21" s="17">
        <v>0.7533</v>
      </c>
      <c r="P21" s="18">
        <v>34.584</v>
      </c>
      <c r="Q21" s="18">
        <v>8260.25</v>
      </c>
      <c r="R21" s="18">
        <v>38.2846</v>
      </c>
      <c r="S21" s="18">
        <v>9144.12</v>
      </c>
      <c r="T21" s="18">
        <v>48.409</v>
      </c>
      <c r="U21" s="19"/>
      <c r="V21" s="19"/>
      <c r="W21" s="23"/>
      <c r="X21" s="19"/>
      <c r="Y21" s="19"/>
      <c r="Z21" s="19"/>
      <c r="AA21" s="32">
        <f t="shared" si="0"/>
        <v>100</v>
      </c>
      <c r="AB21" s="6"/>
    </row>
    <row r="22" spans="2:28" s="5" customFormat="1" ht="12.75">
      <c r="B22" s="31">
        <v>10</v>
      </c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8"/>
      <c r="Q22" s="18"/>
      <c r="R22" s="18"/>
      <c r="S22" s="18"/>
      <c r="T22" s="18"/>
      <c r="U22" s="19"/>
      <c r="V22" s="19"/>
      <c r="W22" s="23"/>
      <c r="X22" s="19"/>
      <c r="Y22" s="19"/>
      <c r="Z22" s="19"/>
      <c r="AA22" s="32">
        <f t="shared" si="0"/>
        <v>0</v>
      </c>
      <c r="AB22" s="6"/>
    </row>
    <row r="23" spans="2:28" s="5" customFormat="1" ht="12.75">
      <c r="B23" s="31">
        <v>11</v>
      </c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8"/>
      <c r="Q23" s="18"/>
      <c r="R23" s="18"/>
      <c r="S23" s="18"/>
      <c r="T23" s="18"/>
      <c r="U23" s="19"/>
      <c r="V23" s="19"/>
      <c r="W23" s="23"/>
      <c r="X23" s="19"/>
      <c r="Y23" s="19"/>
      <c r="Z23" s="19"/>
      <c r="AA23" s="32">
        <f t="shared" si="0"/>
        <v>0</v>
      </c>
      <c r="AB23" s="6"/>
    </row>
    <row r="24" spans="2:28" s="5" customFormat="1" ht="12.75">
      <c r="B24" s="31">
        <v>12</v>
      </c>
      <c r="C24" s="17">
        <v>89.6091</v>
      </c>
      <c r="D24" s="17">
        <v>5.0759</v>
      </c>
      <c r="E24" s="17">
        <v>1.1744</v>
      </c>
      <c r="F24" s="17">
        <v>0.1264</v>
      </c>
      <c r="G24" s="17">
        <v>0.1971</v>
      </c>
      <c r="H24" s="17">
        <v>0.0017</v>
      </c>
      <c r="I24" s="17">
        <v>0.0526</v>
      </c>
      <c r="J24" s="17">
        <v>0.0388</v>
      </c>
      <c r="K24" s="17">
        <v>0.0349</v>
      </c>
      <c r="L24" s="17">
        <v>0.0076</v>
      </c>
      <c r="M24" s="17">
        <v>1.6983</v>
      </c>
      <c r="N24" s="17">
        <v>1.9832</v>
      </c>
      <c r="O24" s="17">
        <v>0.7523</v>
      </c>
      <c r="P24" s="18">
        <v>34.5305</v>
      </c>
      <c r="Q24" s="18">
        <v>8247.47</v>
      </c>
      <c r="R24" s="18">
        <v>38.2442</v>
      </c>
      <c r="S24" s="18">
        <v>9134.47</v>
      </c>
      <c r="T24" s="18">
        <v>48.3898</v>
      </c>
      <c r="U24" s="19"/>
      <c r="V24" s="19"/>
      <c r="W24" s="23"/>
      <c r="X24" s="19"/>
      <c r="Y24" s="19"/>
      <c r="Z24" s="19"/>
      <c r="AA24" s="32">
        <f t="shared" si="0"/>
        <v>100</v>
      </c>
      <c r="AB24" s="6"/>
    </row>
    <row r="25" spans="2:28" s="5" customFormat="1" ht="12.75">
      <c r="B25" s="31">
        <v>13</v>
      </c>
      <c r="C25" s="17">
        <v>89.6574</v>
      </c>
      <c r="D25" s="17">
        <v>5.0462</v>
      </c>
      <c r="E25" s="17">
        <v>1.1787</v>
      </c>
      <c r="F25" s="17">
        <v>0.1198</v>
      </c>
      <c r="G25" s="17">
        <v>0.1883</v>
      </c>
      <c r="H25" s="17">
        <v>0.0021</v>
      </c>
      <c r="I25" s="17">
        <v>0.0523</v>
      </c>
      <c r="J25" s="17">
        <v>0.0374</v>
      </c>
      <c r="K25" s="17">
        <v>0.0328</v>
      </c>
      <c r="L25" s="17">
        <v>0.0084</v>
      </c>
      <c r="M25" s="17">
        <v>1.7071</v>
      </c>
      <c r="N25" s="17">
        <v>1.9695</v>
      </c>
      <c r="O25" s="17">
        <v>0.7517</v>
      </c>
      <c r="P25" s="18">
        <v>34.5104</v>
      </c>
      <c r="Q25" s="18">
        <v>8242.67</v>
      </c>
      <c r="R25" s="18">
        <v>38.2228</v>
      </c>
      <c r="S25" s="18">
        <v>9129.36</v>
      </c>
      <c r="T25" s="18">
        <v>48.3819</v>
      </c>
      <c r="U25" s="19"/>
      <c r="V25" s="19"/>
      <c r="W25" s="23"/>
      <c r="X25" s="19"/>
      <c r="Y25" s="19"/>
      <c r="Z25" s="19"/>
      <c r="AA25" s="32">
        <f t="shared" si="0"/>
        <v>99.99999999999999</v>
      </c>
      <c r="AB25" s="6"/>
    </row>
    <row r="26" spans="2:28" s="5" customFormat="1" ht="12.75">
      <c r="B26" s="31">
        <v>14</v>
      </c>
      <c r="C26" s="17">
        <v>89.6233</v>
      </c>
      <c r="D26" s="17">
        <v>5.0436</v>
      </c>
      <c r="E26" s="17">
        <v>1.1949</v>
      </c>
      <c r="F26" s="17">
        <v>0.1313</v>
      </c>
      <c r="G26" s="17">
        <v>0.1981</v>
      </c>
      <c r="H26" s="17">
        <v>0.0025</v>
      </c>
      <c r="I26" s="17">
        <v>0.0544</v>
      </c>
      <c r="J26" s="17">
        <v>0.0396</v>
      </c>
      <c r="K26" s="17">
        <v>0.0304</v>
      </c>
      <c r="L26" s="17">
        <v>0.0082</v>
      </c>
      <c r="M26" s="17">
        <v>1.7218</v>
      </c>
      <c r="N26" s="17">
        <v>1.9519</v>
      </c>
      <c r="O26" s="17">
        <v>0.7522</v>
      </c>
      <c r="P26" s="18">
        <v>34.54</v>
      </c>
      <c r="Q26" s="18">
        <v>8249.14</v>
      </c>
      <c r="R26" s="18">
        <v>38.25</v>
      </c>
      <c r="S26" s="18">
        <v>9136.31</v>
      </c>
      <c r="T26" s="18">
        <v>48.4</v>
      </c>
      <c r="U26" s="19"/>
      <c r="V26" s="19"/>
      <c r="W26" s="23"/>
      <c r="X26" s="19"/>
      <c r="Y26" s="19"/>
      <c r="Z26" s="19"/>
      <c r="AA26" s="32">
        <f t="shared" si="0"/>
        <v>99.99999999999999</v>
      </c>
      <c r="AB26" s="6"/>
    </row>
    <row r="27" spans="2:28" s="5" customFormat="1" ht="12.75">
      <c r="B27" s="31">
        <v>15</v>
      </c>
      <c r="C27" s="17">
        <v>89.6573</v>
      </c>
      <c r="D27" s="17">
        <v>5.0431</v>
      </c>
      <c r="E27" s="17">
        <v>1.2004</v>
      </c>
      <c r="F27" s="17">
        <v>0.1196</v>
      </c>
      <c r="G27" s="17">
        <v>0.1974</v>
      </c>
      <c r="H27" s="17">
        <v>0.0017</v>
      </c>
      <c r="I27" s="17">
        <v>0.0548</v>
      </c>
      <c r="J27" s="17">
        <v>0.0401</v>
      </c>
      <c r="K27" s="17">
        <v>0.0332</v>
      </c>
      <c r="L27" s="17">
        <v>0.0089</v>
      </c>
      <c r="M27" s="17">
        <v>1.6884</v>
      </c>
      <c r="N27" s="17">
        <v>1.9551</v>
      </c>
      <c r="O27" s="17">
        <v>0.752</v>
      </c>
      <c r="P27" s="18">
        <v>34.544</v>
      </c>
      <c r="Q27" s="18">
        <v>8250.69</v>
      </c>
      <c r="R27" s="18">
        <v>38.2593</v>
      </c>
      <c r="S27" s="18">
        <v>9138.08</v>
      </c>
      <c r="T27" s="18">
        <v>48.4197</v>
      </c>
      <c r="U27" s="19"/>
      <c r="V27" s="19"/>
      <c r="W27" s="23" t="s">
        <v>53</v>
      </c>
      <c r="X27" s="19" t="s">
        <v>53</v>
      </c>
      <c r="Y27" s="17" t="s">
        <v>53</v>
      </c>
      <c r="Z27" s="17"/>
      <c r="AA27" s="32">
        <f t="shared" si="0"/>
        <v>100</v>
      </c>
      <c r="AB27" s="6" t="str">
        <f>IF(AA27=100,"ОК"," ")</f>
        <v>ОК</v>
      </c>
    </row>
    <row r="28" spans="2:28" s="5" customFormat="1" ht="12.75">
      <c r="B28" s="7">
        <v>16</v>
      </c>
      <c r="C28" s="17">
        <v>89.7657</v>
      </c>
      <c r="D28" s="17">
        <v>4.9742</v>
      </c>
      <c r="E28" s="17">
        <v>1.1669</v>
      </c>
      <c r="F28" s="17">
        <v>0.1235</v>
      </c>
      <c r="G28" s="17">
        <v>0.1937</v>
      </c>
      <c r="H28" s="17">
        <v>0.0023</v>
      </c>
      <c r="I28" s="17">
        <v>0.0535</v>
      </c>
      <c r="J28" s="17">
        <v>0.0385</v>
      </c>
      <c r="K28" s="17">
        <v>0.0341</v>
      </c>
      <c r="L28" s="17">
        <v>0.0077</v>
      </c>
      <c r="M28" s="17">
        <v>1.7064</v>
      </c>
      <c r="N28" s="17">
        <v>1.9335</v>
      </c>
      <c r="O28" s="17">
        <v>0.751</v>
      </c>
      <c r="P28" s="18">
        <v>34.5091</v>
      </c>
      <c r="Q28" s="18">
        <v>8242.36</v>
      </c>
      <c r="R28" s="18">
        <v>38.2219</v>
      </c>
      <c r="S28" s="18">
        <v>9129.14</v>
      </c>
      <c r="T28" s="18">
        <v>48.4044</v>
      </c>
      <c r="U28" s="19"/>
      <c r="V28" s="19"/>
      <c r="W28" s="24"/>
      <c r="X28" s="19"/>
      <c r="Y28" s="17"/>
      <c r="Z28" s="17"/>
      <c r="AA28" s="32">
        <f t="shared" si="0"/>
        <v>100</v>
      </c>
      <c r="AB28" s="6" t="str">
        <f>IF(AA28=100,"ОК"," ")</f>
        <v>ОК</v>
      </c>
    </row>
    <row r="29" spans="2:28" s="5" customFormat="1" ht="12.75">
      <c r="B29" s="7">
        <v>17</v>
      </c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8"/>
      <c r="Q29" s="18"/>
      <c r="R29" s="18"/>
      <c r="S29" s="18"/>
      <c r="T29" s="18"/>
      <c r="U29" s="19"/>
      <c r="V29" s="19"/>
      <c r="W29" s="24"/>
      <c r="X29" s="19"/>
      <c r="Y29" s="17"/>
      <c r="Z29" s="17"/>
      <c r="AA29" s="32">
        <f t="shared" si="0"/>
        <v>0</v>
      </c>
      <c r="AB29" s="6" t="str">
        <f>IF(AA29=100,"ОК"," ")</f>
        <v> </v>
      </c>
    </row>
    <row r="30" spans="2:28" s="5" customFormat="1" ht="12.75">
      <c r="B30" s="7">
        <v>18</v>
      </c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8"/>
      <c r="Q30" s="18"/>
      <c r="R30" s="18"/>
      <c r="S30" s="18"/>
      <c r="T30" s="18"/>
      <c r="U30" s="19"/>
      <c r="V30" s="19"/>
      <c r="W30" s="24"/>
      <c r="X30" s="19"/>
      <c r="Y30" s="17"/>
      <c r="Z30" s="17"/>
      <c r="AA30" s="32">
        <f t="shared" si="0"/>
        <v>0</v>
      </c>
      <c r="AB30" s="6"/>
    </row>
    <row r="31" spans="2:28" s="5" customFormat="1" ht="12.75">
      <c r="B31" s="7">
        <v>19</v>
      </c>
      <c r="C31" s="17">
        <v>89.8708</v>
      </c>
      <c r="D31" s="17">
        <v>4.937</v>
      </c>
      <c r="E31" s="17">
        <v>1.1225</v>
      </c>
      <c r="F31" s="17">
        <v>0.122</v>
      </c>
      <c r="G31" s="17">
        <v>0.1851</v>
      </c>
      <c r="H31" s="17">
        <v>0.0018</v>
      </c>
      <c r="I31" s="17">
        <v>0.0513</v>
      </c>
      <c r="J31" s="17">
        <v>0.0369</v>
      </c>
      <c r="K31" s="17">
        <v>0.0263</v>
      </c>
      <c r="L31" s="17">
        <v>0.0084</v>
      </c>
      <c r="M31" s="17">
        <v>1.7173</v>
      </c>
      <c r="N31" s="17">
        <v>1.9206</v>
      </c>
      <c r="O31" s="17">
        <v>0.7497</v>
      </c>
      <c r="P31" s="18">
        <v>34.4543</v>
      </c>
      <c r="Q31" s="18">
        <v>8229.27</v>
      </c>
      <c r="R31" s="18">
        <v>38.1632</v>
      </c>
      <c r="S31" s="18">
        <v>9115.12</v>
      </c>
      <c r="T31" s="18">
        <v>48.3732</v>
      </c>
      <c r="U31" s="19"/>
      <c r="V31" s="19"/>
      <c r="W31" s="24"/>
      <c r="X31" s="19"/>
      <c r="Y31" s="17"/>
      <c r="Z31" s="17"/>
      <c r="AA31" s="32">
        <f t="shared" si="0"/>
        <v>100</v>
      </c>
      <c r="AB31" s="6"/>
    </row>
    <row r="32" spans="2:28" s="5" customFormat="1" ht="12.75">
      <c r="B32" s="7">
        <v>20</v>
      </c>
      <c r="C32" s="17">
        <v>89.8285</v>
      </c>
      <c r="D32" s="17">
        <v>5.0099</v>
      </c>
      <c r="E32" s="17">
        <v>1.1332</v>
      </c>
      <c r="F32" s="17">
        <v>0.1179</v>
      </c>
      <c r="G32" s="17">
        <v>0.186</v>
      </c>
      <c r="H32" s="17">
        <v>0.0021</v>
      </c>
      <c r="I32" s="17">
        <v>0.0509</v>
      </c>
      <c r="J32" s="17">
        <v>0.0366</v>
      </c>
      <c r="K32" s="17">
        <v>0.036</v>
      </c>
      <c r="L32" s="17">
        <v>0.0064</v>
      </c>
      <c r="M32" s="17">
        <v>1.6461</v>
      </c>
      <c r="N32" s="17">
        <v>1.9464</v>
      </c>
      <c r="O32" s="17">
        <v>0.7504</v>
      </c>
      <c r="P32" s="18">
        <v>34.5045</v>
      </c>
      <c r="Q32" s="18">
        <v>8241.26</v>
      </c>
      <c r="R32" s="18">
        <v>38.2175</v>
      </c>
      <c r="S32" s="18">
        <v>9128.09</v>
      </c>
      <c r="T32" s="18">
        <v>48.4194</v>
      </c>
      <c r="U32" s="19"/>
      <c r="V32" s="19"/>
      <c r="W32" s="23"/>
      <c r="X32" s="19"/>
      <c r="Y32" s="17"/>
      <c r="Z32" s="17"/>
      <c r="AA32" s="32">
        <f t="shared" si="0"/>
        <v>100.00000000000003</v>
      </c>
      <c r="AB32" s="6"/>
    </row>
    <row r="33" spans="2:28" s="5" customFormat="1" ht="12.75">
      <c r="B33" s="7">
        <v>21</v>
      </c>
      <c r="C33" s="17">
        <v>89.8879</v>
      </c>
      <c r="D33" s="17">
        <v>4.9885</v>
      </c>
      <c r="E33" s="17">
        <v>1.1278</v>
      </c>
      <c r="F33" s="17">
        <v>0.1209</v>
      </c>
      <c r="G33" s="17">
        <v>0.1859</v>
      </c>
      <c r="H33" s="17">
        <v>0.002</v>
      </c>
      <c r="I33" s="17">
        <v>0.0507</v>
      </c>
      <c r="J33" s="17">
        <v>0.0369</v>
      </c>
      <c r="K33" s="17">
        <v>0.039</v>
      </c>
      <c r="L33" s="17">
        <v>0.0064</v>
      </c>
      <c r="M33" s="17">
        <v>1.621</v>
      </c>
      <c r="N33" s="17">
        <v>1.933</v>
      </c>
      <c r="O33" s="17">
        <v>0.75</v>
      </c>
      <c r="P33" s="18">
        <v>34.5152</v>
      </c>
      <c r="Q33" s="18">
        <v>8243.81</v>
      </c>
      <c r="R33" s="18">
        <v>38.2295</v>
      </c>
      <c r="S33" s="18">
        <v>9130.96</v>
      </c>
      <c r="T33" s="18">
        <v>48.4452</v>
      </c>
      <c r="U33" s="19"/>
      <c r="V33" s="19"/>
      <c r="W33" s="23"/>
      <c r="X33" s="19"/>
      <c r="Y33" s="17"/>
      <c r="Z33" s="17"/>
      <c r="AA33" s="32">
        <f t="shared" si="0"/>
        <v>100.00000000000001</v>
      </c>
      <c r="AB33" s="6"/>
    </row>
    <row r="34" spans="2:28" s="5" customFormat="1" ht="12.75">
      <c r="B34" s="7">
        <v>22</v>
      </c>
      <c r="C34" s="17">
        <v>90.0523</v>
      </c>
      <c r="D34" s="17">
        <v>4.827</v>
      </c>
      <c r="E34" s="17">
        <v>1.1052</v>
      </c>
      <c r="F34" s="17">
        <v>0.1264</v>
      </c>
      <c r="G34" s="17">
        <v>0.1932</v>
      </c>
      <c r="H34" s="17">
        <v>0.0019</v>
      </c>
      <c r="I34" s="17">
        <v>0.0559</v>
      </c>
      <c r="J34" s="17">
        <v>0.0407</v>
      </c>
      <c r="K34" s="17">
        <v>0.0443</v>
      </c>
      <c r="L34" s="17">
        <v>0.0059</v>
      </c>
      <c r="M34" s="17">
        <v>1.6044</v>
      </c>
      <c r="N34" s="17">
        <v>1.9428</v>
      </c>
      <c r="O34" s="17">
        <v>0.7494</v>
      </c>
      <c r="P34" s="18">
        <v>34.4895</v>
      </c>
      <c r="Q34" s="18">
        <v>8237.68</v>
      </c>
      <c r="R34" s="18">
        <v>38.2021</v>
      </c>
      <c r="S34" s="18">
        <v>9124.41</v>
      </c>
      <c r="T34" s="18">
        <v>48.4296</v>
      </c>
      <c r="U34" s="19"/>
      <c r="V34" s="19"/>
      <c r="W34" s="23"/>
      <c r="X34" s="19"/>
      <c r="Y34" s="17"/>
      <c r="Z34" s="17"/>
      <c r="AA34" s="32">
        <f t="shared" si="0"/>
        <v>100.00000000000001</v>
      </c>
      <c r="AB34" s="6"/>
    </row>
    <row r="35" spans="2:28" s="5" customFormat="1" ht="12.75">
      <c r="B35" s="7">
        <v>23</v>
      </c>
      <c r="C35" s="17">
        <v>90.002</v>
      </c>
      <c r="D35" s="17">
        <v>4.9412</v>
      </c>
      <c r="E35" s="17">
        <v>1.1151</v>
      </c>
      <c r="F35" s="17">
        <v>0.117</v>
      </c>
      <c r="G35" s="17">
        <v>0.1825</v>
      </c>
      <c r="H35" s="17">
        <v>0.0021</v>
      </c>
      <c r="I35" s="17">
        <v>0.0494</v>
      </c>
      <c r="J35" s="17">
        <v>0.0355</v>
      </c>
      <c r="K35" s="17">
        <v>0.0249</v>
      </c>
      <c r="L35" s="17">
        <v>0.0062</v>
      </c>
      <c r="M35" s="17">
        <v>1.6073</v>
      </c>
      <c r="N35" s="17">
        <v>1.9168</v>
      </c>
      <c r="O35" s="17">
        <v>0.7488</v>
      </c>
      <c r="P35" s="18">
        <v>34.4796</v>
      </c>
      <c r="Q35" s="18">
        <v>8235.31</v>
      </c>
      <c r="R35" s="18">
        <v>38.1918</v>
      </c>
      <c r="S35" s="18">
        <v>9121.95</v>
      </c>
      <c r="T35" s="18">
        <v>48.4391</v>
      </c>
      <c r="U35" s="19"/>
      <c r="V35" s="19"/>
      <c r="W35" s="23"/>
      <c r="X35" s="19"/>
      <c r="Y35" s="17"/>
      <c r="Z35" s="17"/>
      <c r="AA35" s="32">
        <f t="shared" si="0"/>
        <v>100</v>
      </c>
      <c r="AB35" s="6"/>
    </row>
    <row r="36" spans="2:28" s="5" customFormat="1" ht="12.75">
      <c r="B36" s="7">
        <v>24</v>
      </c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8"/>
      <c r="Q36" s="18"/>
      <c r="R36" s="18"/>
      <c r="S36" s="18"/>
      <c r="T36" s="18"/>
      <c r="U36" s="19"/>
      <c r="V36" s="19"/>
      <c r="W36" s="23"/>
      <c r="X36" s="19"/>
      <c r="Y36" s="19"/>
      <c r="Z36" s="19"/>
      <c r="AA36" s="32">
        <f t="shared" si="0"/>
        <v>0</v>
      </c>
      <c r="AB36" s="6" t="str">
        <f>IF(AA36=100,"ОК"," ")</f>
        <v> </v>
      </c>
    </row>
    <row r="37" spans="2:28" s="5" customFormat="1" ht="12.75">
      <c r="B37" s="7">
        <v>25</v>
      </c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8"/>
      <c r="Q37" s="18"/>
      <c r="R37" s="18"/>
      <c r="S37" s="18"/>
      <c r="T37" s="18"/>
      <c r="U37" s="19"/>
      <c r="V37" s="19"/>
      <c r="W37" s="23"/>
      <c r="X37" s="19"/>
      <c r="Y37" s="19"/>
      <c r="Z37" s="19"/>
      <c r="AA37" s="32">
        <f t="shared" si="0"/>
        <v>0</v>
      </c>
      <c r="AB37" s="6" t="str">
        <f>IF(AA37=100,"ОК"," ")</f>
        <v> </v>
      </c>
    </row>
    <row r="38" spans="2:28" s="5" customFormat="1" ht="12.75">
      <c r="B38" s="7">
        <v>26</v>
      </c>
      <c r="C38" s="17">
        <v>89.9427</v>
      </c>
      <c r="D38" s="17">
        <v>4.9582</v>
      </c>
      <c r="E38" s="17">
        <v>1.1203</v>
      </c>
      <c r="F38" s="17">
        <v>0.125</v>
      </c>
      <c r="G38" s="17">
        <v>0.1863</v>
      </c>
      <c r="H38" s="17">
        <v>0.0016</v>
      </c>
      <c r="I38" s="17">
        <v>0.0516</v>
      </c>
      <c r="J38" s="17">
        <v>0.0371</v>
      </c>
      <c r="K38" s="17">
        <v>0.0324</v>
      </c>
      <c r="L38" s="17">
        <v>0.0057</v>
      </c>
      <c r="M38" s="17">
        <v>1.6131</v>
      </c>
      <c r="N38" s="17">
        <v>1.926</v>
      </c>
      <c r="O38" s="17">
        <v>0.7496</v>
      </c>
      <c r="P38" s="18">
        <v>34.5043</v>
      </c>
      <c r="Q38" s="18">
        <v>8241.21</v>
      </c>
      <c r="R38" s="18">
        <v>38.2181</v>
      </c>
      <c r="S38" s="18">
        <v>9128.24</v>
      </c>
      <c r="T38" s="18">
        <v>48.4464</v>
      </c>
      <c r="U38" s="19"/>
      <c r="V38" s="19"/>
      <c r="W38" s="23"/>
      <c r="X38" s="19"/>
      <c r="Y38" s="17"/>
      <c r="Z38" s="17"/>
      <c r="AA38" s="32">
        <f t="shared" si="0"/>
        <v>100</v>
      </c>
      <c r="AB38" s="6" t="str">
        <f>IF(AA38=100,"ОК"," ")</f>
        <v>ОК</v>
      </c>
    </row>
    <row r="39" spans="2:28" s="5" customFormat="1" ht="12.75">
      <c r="B39" s="7">
        <v>27</v>
      </c>
      <c r="C39" s="17">
        <v>89.7876</v>
      </c>
      <c r="D39" s="17">
        <v>5.0027</v>
      </c>
      <c r="E39" s="17">
        <v>1.1158</v>
      </c>
      <c r="F39" s="17">
        <v>0.1118</v>
      </c>
      <c r="G39" s="17">
        <v>0.1814</v>
      </c>
      <c r="H39" s="17">
        <v>0.0022</v>
      </c>
      <c r="I39" s="17">
        <v>0.0505</v>
      </c>
      <c r="J39" s="17">
        <v>0.0367</v>
      </c>
      <c r="K39" s="17">
        <v>0.029</v>
      </c>
      <c r="L39" s="17">
        <v>0.0066</v>
      </c>
      <c r="M39" s="17">
        <v>1.6834</v>
      </c>
      <c r="N39" s="17">
        <v>1.9923</v>
      </c>
      <c r="O39" s="17">
        <v>0.7504</v>
      </c>
      <c r="P39" s="18">
        <v>34.4482</v>
      </c>
      <c r="Q39" s="18">
        <v>8227.81</v>
      </c>
      <c r="R39" s="18">
        <v>38.1562</v>
      </c>
      <c r="S39" s="18">
        <v>9113.45</v>
      </c>
      <c r="T39" s="18">
        <v>48.3391</v>
      </c>
      <c r="U39" s="19"/>
      <c r="V39" s="19"/>
      <c r="W39" s="23"/>
      <c r="X39" s="24"/>
      <c r="Y39" s="24"/>
      <c r="Z39" s="24"/>
      <c r="AA39" s="32">
        <f t="shared" si="0"/>
        <v>100</v>
      </c>
      <c r="AB39" s="6" t="str">
        <f>IF(AA39=100,"ОК"," ")</f>
        <v>ОК</v>
      </c>
    </row>
    <row r="40" spans="2:28" s="5" customFormat="1" ht="12.75">
      <c r="B40" s="7">
        <v>28</v>
      </c>
      <c r="C40" s="17">
        <v>89.8368</v>
      </c>
      <c r="D40" s="17">
        <v>4.9706</v>
      </c>
      <c r="E40" s="17">
        <v>1.11</v>
      </c>
      <c r="F40" s="17">
        <v>0.1169</v>
      </c>
      <c r="G40" s="17">
        <v>0.1844</v>
      </c>
      <c r="H40" s="17">
        <v>0.0034</v>
      </c>
      <c r="I40" s="17">
        <v>0.0486</v>
      </c>
      <c r="J40" s="17">
        <v>0.0408</v>
      </c>
      <c r="K40" s="17">
        <v>0.0512</v>
      </c>
      <c r="L40" s="17">
        <v>0.0091</v>
      </c>
      <c r="M40" s="17">
        <v>1.6306</v>
      </c>
      <c r="N40" s="17">
        <v>1.9976</v>
      </c>
      <c r="O40" s="17">
        <v>0.7509</v>
      </c>
      <c r="P40" s="18">
        <v>34.49</v>
      </c>
      <c r="Q40" s="18">
        <v>8237.39</v>
      </c>
      <c r="R40" s="18">
        <v>38.18</v>
      </c>
      <c r="S40" s="18">
        <v>9119.76</v>
      </c>
      <c r="T40" s="18">
        <v>48.36</v>
      </c>
      <c r="U40" s="19"/>
      <c r="V40" s="19"/>
      <c r="W40" s="23"/>
      <c r="X40" s="24"/>
      <c r="Y40" s="17"/>
      <c r="Z40" s="17"/>
      <c r="AA40" s="32">
        <f t="shared" si="0"/>
        <v>100</v>
      </c>
      <c r="AB40" s="6"/>
    </row>
    <row r="41" spans="2:28" s="5" customFormat="1" ht="12.75">
      <c r="B41" s="7">
        <v>29</v>
      </c>
      <c r="C41" s="17">
        <v>89.8775</v>
      </c>
      <c r="D41" s="17">
        <v>4.9534</v>
      </c>
      <c r="E41" s="17">
        <v>1.1066</v>
      </c>
      <c r="F41" s="17">
        <v>0.1118</v>
      </c>
      <c r="G41" s="17">
        <v>0.176</v>
      </c>
      <c r="H41" s="17">
        <v>0.0026</v>
      </c>
      <c r="I41" s="17">
        <v>0.05</v>
      </c>
      <c r="J41" s="17">
        <v>0.0359</v>
      </c>
      <c r="K41" s="17">
        <v>0.0288</v>
      </c>
      <c r="L41" s="17">
        <v>0.0074</v>
      </c>
      <c r="M41" s="17">
        <v>1.6689</v>
      </c>
      <c r="N41" s="17">
        <v>1.9811</v>
      </c>
      <c r="O41" s="17">
        <v>0.7497</v>
      </c>
      <c r="P41" s="18">
        <v>34.4335</v>
      </c>
      <c r="Q41" s="18">
        <v>8224.3</v>
      </c>
      <c r="R41" s="18">
        <v>38.1407</v>
      </c>
      <c r="S41" s="18">
        <v>9109.75</v>
      </c>
      <c r="T41" s="18">
        <v>48.3426</v>
      </c>
      <c r="U41" s="19"/>
      <c r="V41" s="19"/>
      <c r="W41" s="23"/>
      <c r="X41" s="24"/>
      <c r="Y41" s="17"/>
      <c r="Z41" s="17"/>
      <c r="AA41" s="32">
        <f t="shared" si="0"/>
        <v>100</v>
      </c>
      <c r="AB41" s="6"/>
    </row>
    <row r="42" spans="2:28" s="5" customFormat="1" ht="12.75">
      <c r="B42" s="7">
        <v>30</v>
      </c>
      <c r="C42" s="17">
        <v>89.7751</v>
      </c>
      <c r="D42" s="17">
        <v>4.9564</v>
      </c>
      <c r="E42" s="17">
        <v>1.1852</v>
      </c>
      <c r="F42" s="17">
        <v>0.1233</v>
      </c>
      <c r="G42" s="17">
        <v>0.1973</v>
      </c>
      <c r="H42" s="17">
        <v>0.0023</v>
      </c>
      <c r="I42" s="17">
        <v>0.0532</v>
      </c>
      <c r="J42" s="17">
        <v>0.0378</v>
      </c>
      <c r="K42" s="17">
        <v>0.0312</v>
      </c>
      <c r="L42" s="17">
        <v>0.0077</v>
      </c>
      <c r="M42" s="17">
        <v>1.6732</v>
      </c>
      <c r="N42" s="17">
        <v>1.9573</v>
      </c>
      <c r="O42" s="17">
        <v>0.7512</v>
      </c>
      <c r="P42" s="18">
        <v>34.5151</v>
      </c>
      <c r="Q42" s="18">
        <v>8243.79</v>
      </c>
      <c r="R42" s="18">
        <v>38.2284</v>
      </c>
      <c r="S42" s="18">
        <v>9130.7</v>
      </c>
      <c r="T42" s="18">
        <v>48.407</v>
      </c>
      <c r="U42" s="19"/>
      <c r="V42" s="19"/>
      <c r="W42" s="23"/>
      <c r="X42" s="24"/>
      <c r="Y42" s="25"/>
      <c r="Z42" s="39"/>
      <c r="AA42" s="32">
        <f t="shared" si="0"/>
        <v>100</v>
      </c>
      <c r="AB42" s="6" t="str">
        <f>IF(AA42=100,"ОК"," ")</f>
        <v>ОК</v>
      </c>
    </row>
    <row r="43" spans="2:29" ht="12.75" customHeight="1"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33"/>
      <c r="Z43" s="33"/>
      <c r="AA43" s="34"/>
      <c r="AB43" s="3"/>
      <c r="AC43"/>
    </row>
    <row r="44" spans="2:27" ht="12.75">
      <c r="B44" s="1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1"/>
      <c r="Z44" s="1"/>
      <c r="AA44" s="1"/>
    </row>
    <row r="45" spans="2:27" ht="12.75">
      <c r="B45" s="1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0"/>
      <c r="R45" s="30"/>
      <c r="S45" s="30"/>
      <c r="T45" s="30"/>
      <c r="U45" s="30"/>
      <c r="V45" s="30"/>
      <c r="W45" s="30"/>
      <c r="X45" s="30"/>
      <c r="Y45" s="1"/>
      <c r="Z45" s="1"/>
      <c r="AA45" s="1"/>
    </row>
    <row r="46" spans="2:27" ht="14.25">
      <c r="B46" s="1"/>
      <c r="C46" s="41" t="s">
        <v>43</v>
      </c>
      <c r="D46" s="41"/>
      <c r="E46" s="41"/>
      <c r="F46" s="41"/>
      <c r="G46" s="41"/>
      <c r="H46" s="36"/>
      <c r="I46" s="36"/>
      <c r="J46" s="36"/>
      <c r="K46" s="36"/>
      <c r="L46" s="41" t="s">
        <v>36</v>
      </c>
      <c r="M46" s="41"/>
      <c r="N46" s="36"/>
      <c r="O46" s="36"/>
      <c r="P46" s="36"/>
      <c r="Q46" s="36"/>
      <c r="R46" s="36"/>
      <c r="S46" s="36"/>
      <c r="T46" s="59" t="s">
        <v>52</v>
      </c>
      <c r="U46" s="59"/>
      <c r="V46" s="59"/>
      <c r="W46" s="1"/>
      <c r="X46" s="1"/>
      <c r="Y46" s="1"/>
      <c r="Z46" s="1"/>
      <c r="AA46" s="1"/>
    </row>
    <row r="47" spans="2:27" ht="12.75">
      <c r="B47" s="1"/>
      <c r="C47" s="1" t="s">
        <v>32</v>
      </c>
      <c r="D47" s="1"/>
      <c r="E47" s="1"/>
      <c r="F47" s="1"/>
      <c r="G47" s="1"/>
      <c r="H47" s="1"/>
      <c r="I47" s="1"/>
      <c r="J47" s="1"/>
      <c r="K47" s="1"/>
      <c r="L47" s="2" t="s">
        <v>0</v>
      </c>
      <c r="M47" s="1"/>
      <c r="O47" s="1"/>
      <c r="P47" s="1"/>
      <c r="Q47" s="38" t="s">
        <v>1</v>
      </c>
      <c r="R47" s="1"/>
      <c r="S47" s="1"/>
      <c r="T47" s="1"/>
      <c r="U47" s="26" t="s">
        <v>2</v>
      </c>
      <c r="V47" s="2"/>
      <c r="W47" s="1"/>
      <c r="X47" s="1"/>
      <c r="Y47" s="1"/>
      <c r="Z47" s="1"/>
      <c r="AA47" s="1"/>
    </row>
    <row r="48" spans="2:27" ht="18" customHeight="1">
      <c r="B48" s="1"/>
      <c r="C48" s="29" t="s">
        <v>37</v>
      </c>
      <c r="D48" s="29"/>
      <c r="E48" s="36"/>
      <c r="F48" s="36"/>
      <c r="G48" s="36"/>
      <c r="H48" s="36"/>
      <c r="I48" s="36"/>
      <c r="J48" s="36"/>
      <c r="K48" s="36"/>
      <c r="L48" s="37" t="s">
        <v>50</v>
      </c>
      <c r="M48" s="36"/>
      <c r="N48" s="36"/>
      <c r="O48" s="36"/>
      <c r="P48" s="36"/>
      <c r="Q48" s="36"/>
      <c r="R48" s="36"/>
      <c r="S48" s="36"/>
      <c r="T48" s="40" t="s">
        <v>52</v>
      </c>
      <c r="U48" s="40"/>
      <c r="V48" s="40"/>
      <c r="W48" s="1"/>
      <c r="X48" s="1"/>
      <c r="Y48" s="1"/>
      <c r="Z48" s="1"/>
      <c r="AA48" s="1"/>
    </row>
    <row r="49" spans="2:27" ht="12.75">
      <c r="B49" s="1"/>
      <c r="C49" s="1" t="s">
        <v>33</v>
      </c>
      <c r="D49" s="1"/>
      <c r="E49" s="1"/>
      <c r="F49" s="1"/>
      <c r="G49" s="1"/>
      <c r="H49" s="1"/>
      <c r="I49" s="1"/>
      <c r="J49" s="1"/>
      <c r="K49" s="1"/>
      <c r="L49" s="2" t="s">
        <v>0</v>
      </c>
      <c r="M49" s="1"/>
      <c r="O49" s="1"/>
      <c r="P49" s="1"/>
      <c r="Q49" s="38" t="s">
        <v>1</v>
      </c>
      <c r="R49" s="1"/>
      <c r="S49" s="1"/>
      <c r="T49" s="1"/>
      <c r="U49" s="26" t="s">
        <v>2</v>
      </c>
      <c r="V49" s="2"/>
      <c r="W49" s="1"/>
      <c r="X49" s="1"/>
      <c r="Y49" s="1"/>
      <c r="Z49" s="1"/>
      <c r="AA49" s="1"/>
    </row>
    <row r="51" spans="3:26" ht="12.75"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</row>
  </sheetData>
  <sheetProtection/>
  <mergeCells count="42">
    <mergeCell ref="C6:AA6"/>
    <mergeCell ref="W2:Y2"/>
    <mergeCell ref="B7:Y7"/>
    <mergeCell ref="I10:I12"/>
    <mergeCell ref="E10:E12"/>
    <mergeCell ref="B9:B12"/>
    <mergeCell ref="X9:X12"/>
    <mergeCell ref="C10:C12"/>
    <mergeCell ref="G10:G12"/>
    <mergeCell ref="Z9:Z12"/>
    <mergeCell ref="B1:D1"/>
    <mergeCell ref="B2:E2"/>
    <mergeCell ref="B3:E3"/>
    <mergeCell ref="B4:G4"/>
    <mergeCell ref="B5:H5"/>
    <mergeCell ref="T46:V46"/>
    <mergeCell ref="V9:V12"/>
    <mergeCell ref="O9:T9"/>
    <mergeCell ref="B8:Y8"/>
    <mergeCell ref="D10:D12"/>
    <mergeCell ref="Y9:Y12"/>
    <mergeCell ref="R10:R12"/>
    <mergeCell ref="S10:S12"/>
    <mergeCell ref="F10:F12"/>
    <mergeCell ref="P10:P12"/>
    <mergeCell ref="J10:J12"/>
    <mergeCell ref="C9:N9"/>
    <mergeCell ref="W9:W12"/>
    <mergeCell ref="M10:M12"/>
    <mergeCell ref="Q10:Q12"/>
    <mergeCell ref="U9:U12"/>
    <mergeCell ref="T10:T12"/>
    <mergeCell ref="T48:V48"/>
    <mergeCell ref="C46:G46"/>
    <mergeCell ref="H10:H12"/>
    <mergeCell ref="L10:L12"/>
    <mergeCell ref="C44:X44"/>
    <mergeCell ref="L46:M46"/>
    <mergeCell ref="K10:K12"/>
    <mergeCell ref="O10:O12"/>
    <mergeCell ref="B43:X43"/>
    <mergeCell ref="N10:N12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8" t="s">
        <v>4</v>
      </c>
      <c r="C1" s="8"/>
      <c r="D1" s="12"/>
      <c r="E1" s="12"/>
      <c r="F1" s="12"/>
    </row>
    <row r="2" spans="2:6" ht="12.75">
      <c r="B2" s="8" t="s">
        <v>5</v>
      </c>
      <c r="C2" s="8"/>
      <c r="D2" s="12"/>
      <c r="E2" s="12"/>
      <c r="F2" s="12"/>
    </row>
    <row r="3" spans="2:6" ht="12.75">
      <c r="B3" s="9"/>
      <c r="C3" s="9"/>
      <c r="D3" s="13"/>
      <c r="E3" s="13"/>
      <c r="F3" s="13"/>
    </row>
    <row r="4" spans="2:6" ht="51">
      <c r="B4" s="9" t="s">
        <v>6</v>
      </c>
      <c r="C4" s="9"/>
      <c r="D4" s="13"/>
      <c r="E4" s="13"/>
      <c r="F4" s="13"/>
    </row>
    <row r="5" spans="2:6" ht="12.75">
      <c r="B5" s="9"/>
      <c r="C5" s="9"/>
      <c r="D5" s="13"/>
      <c r="E5" s="13"/>
      <c r="F5" s="13"/>
    </row>
    <row r="6" spans="2:6" ht="25.5">
      <c r="B6" s="8" t="s">
        <v>7</v>
      </c>
      <c r="C6" s="8"/>
      <c r="D6" s="12"/>
      <c r="E6" s="12" t="s">
        <v>8</v>
      </c>
      <c r="F6" s="12" t="s">
        <v>9</v>
      </c>
    </row>
    <row r="7" spans="2:6" ht="13.5" thickBot="1">
      <c r="B7" s="9"/>
      <c r="C7" s="9"/>
      <c r="D7" s="13"/>
      <c r="E7" s="13"/>
      <c r="F7" s="13"/>
    </row>
    <row r="8" spans="2:6" ht="39" thickBot="1">
      <c r="B8" s="10" t="s">
        <v>10</v>
      </c>
      <c r="C8" s="11"/>
      <c r="D8" s="14"/>
      <c r="E8" s="14">
        <v>14</v>
      </c>
      <c r="F8" s="15" t="s">
        <v>11</v>
      </c>
    </row>
    <row r="9" spans="2:6" ht="12.75">
      <c r="B9" s="9"/>
      <c r="C9" s="9"/>
      <c r="D9" s="13"/>
      <c r="E9" s="13"/>
      <c r="F9" s="13"/>
    </row>
    <row r="10" spans="2:6" ht="12.75">
      <c r="B10" s="9"/>
      <c r="C10" s="9"/>
      <c r="D10" s="13"/>
      <c r="E10" s="13"/>
      <c r="F10" s="1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Романык Ирина Евгеньевна</cp:lastModifiedBy>
  <cp:lastPrinted>2016-09-29T09:05:52Z</cp:lastPrinted>
  <dcterms:created xsi:type="dcterms:W3CDTF">2010-01-29T08:37:16Z</dcterms:created>
  <dcterms:modified xsi:type="dcterms:W3CDTF">2016-10-13T06:47:19Z</dcterms:modified>
  <cp:category/>
  <cp:version/>
  <cp:contentType/>
  <cp:contentStatus/>
</cp:coreProperties>
</file>