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5480" windowHeight="10500" activeTab="0"/>
  </bookViews>
  <sheets>
    <sheet name="Лист1" sheetId="1" r:id="rId1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'Лист1'!$A$1:$Y$25</definedName>
  </definedNames>
  <calcPr fullCalcOnLoad="1" refMode="R1C1"/>
</workbook>
</file>

<file path=xl/sharedStrings.xml><?xml version="1.0" encoding="utf-8"?>
<sst xmlns="http://schemas.openxmlformats.org/spreadsheetml/2006/main" count="49" uniqueCount="44">
  <si>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</si>
  <si>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</si>
  <si>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</si>
  <si>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</si>
  <si>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ПАТ "УКРТРАНСГАЗ"</t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</si>
  <si>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</si>
  <si>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</si>
  <si>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</si>
  <si>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</si>
  <si>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</si>
  <si>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</si>
  <si>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</si>
  <si>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</si>
  <si>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</si>
  <si>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</si>
  <si>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</si>
  <si>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</si>
  <si>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</si>
  <si>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</si>
  <si>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</si>
  <si>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</si>
  <si>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</si>
  <si>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</si>
  <si>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</si>
  <si>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</si>
  <si>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</si>
  <si>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</si>
  <si>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</si>
  <si>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</si>
  <si>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>Кам'янка-Бузький п/м Волинського ЛВУМГ</t>
  </si>
  <si>
    <t xml:space="preserve">Начальник    управління     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</si>
  <si>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 xml:space="preserve">Хімік II кат.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</si>
  <si>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Цьома Ю.О.</t>
  </si>
  <si>
    <t>Куровська Н.І.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</si>
  <si>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</si>
  <si>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</si>
  <si>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</si>
  <si>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>переданого Кам'янка-Бузьким проммайданчиком Волинського ЛВУМГ  та прийнятого  ПАТ "Львівгаз" з ГРС Вузлове, Оглядів, Лопатин, Завидче, Броди, Корсів</t>
  </si>
  <si>
    <r>
      <t xml:space="preserve">Свідоцтво про атестацію </t>
    </r>
    <r>
      <rPr>
        <b/>
        <sz val="10"/>
        <rFont val="Times New Roman"/>
        <family val="1"/>
      </rPr>
      <t>№ _</t>
    </r>
    <r>
      <rPr>
        <u val="single"/>
        <sz val="10"/>
        <rFont val="Times New Roman"/>
        <family val="1"/>
      </rPr>
      <t>РЛ 154/15</t>
    </r>
    <r>
      <rPr>
        <b/>
        <sz val="10"/>
        <rFont val="Times New Roman"/>
        <family val="1"/>
      </rPr>
      <t>_</t>
    </r>
    <r>
      <rPr>
        <sz val="10"/>
        <rFont val="Times New Roman"/>
        <family val="1"/>
      </rPr>
      <t xml:space="preserve"> дійсне до </t>
    </r>
    <r>
      <rPr>
        <b/>
        <sz val="10"/>
        <rFont val="Times New Roman"/>
        <family val="1"/>
      </rPr>
      <t xml:space="preserve"> _</t>
    </r>
    <r>
      <rPr>
        <u val="single"/>
        <sz val="10"/>
        <rFont val="Times New Roman"/>
        <family val="1"/>
      </rPr>
      <t>14.12.2020</t>
    </r>
    <r>
      <rPr>
        <b/>
        <sz val="10"/>
        <rFont val="Times New Roman"/>
        <family val="1"/>
      </rPr>
      <t xml:space="preserve"> р.</t>
    </r>
  </si>
  <si>
    <t>при 20°С; 101,325 кПа</t>
  </si>
  <si>
    <t>густина кг/м³</t>
  </si>
  <si>
    <t>теплота зоряння нижча МДж/м³</t>
  </si>
  <si>
    <r>
      <t xml:space="preserve">з газопроводу  Кам'янка-Бузька - Рівне I, II  за період з </t>
    </r>
    <r>
      <rPr>
        <u val="single"/>
        <sz val="14"/>
        <rFont val="Times New Roman"/>
        <family val="1"/>
      </rPr>
      <t>01.09.2016р.</t>
    </r>
    <r>
      <rPr>
        <sz val="14"/>
        <rFont val="Times New Roman"/>
        <family val="1"/>
      </rPr>
      <t xml:space="preserve"> по </t>
    </r>
    <r>
      <rPr>
        <u val="single"/>
        <sz val="14"/>
        <rFont val="Times New Roman"/>
        <family val="1"/>
      </rPr>
      <t>30.09.2016р.</t>
    </r>
  </si>
  <si>
    <t>не виявл.</t>
  </si>
</sst>
</file>

<file path=xl/styles.xml><?xml version="1.0" encoding="utf-8"?>
<styleSheet xmlns="http://schemas.openxmlformats.org/spreadsheetml/2006/main">
  <numFmts count="3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0.00000"/>
    <numFmt numFmtId="189" formatCode="[$-FC19]d\ mmmm\ yyyy\ &quot;г.&quot;"/>
    <numFmt numFmtId="190" formatCode="0.000000"/>
    <numFmt numFmtId="191" formatCode="0.0000000"/>
    <numFmt numFmtId="192" formatCode="0.00000000"/>
    <numFmt numFmtId="193" formatCode="0.000000000"/>
  </numFmts>
  <fonts count="54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86" fontId="0" fillId="0" borderId="0" xfId="0" applyNumberForma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8" fillId="0" borderId="10" xfId="0" applyFont="1" applyBorder="1" applyAlignment="1">
      <alignment horizontal="left" wrapText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1" xfId="0" applyFont="1" applyBorder="1" applyAlignment="1">
      <alignment/>
    </xf>
    <xf numFmtId="0" fontId="9" fillId="0" borderId="0" xfId="0" applyFont="1" applyAlignment="1">
      <alignment/>
    </xf>
    <xf numFmtId="0" fontId="11" fillId="0" borderId="12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186" fontId="0" fillId="0" borderId="0" xfId="0" applyNumberForma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10" fillId="0" borderId="12" xfId="0" applyFont="1" applyFill="1" applyBorder="1" applyAlignment="1">
      <alignment vertic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11" xfId="0" applyFont="1" applyBorder="1" applyAlignment="1">
      <alignment/>
    </xf>
    <xf numFmtId="184" fontId="1" fillId="0" borderId="12" xfId="0" applyNumberFormat="1" applyFont="1" applyFill="1" applyBorder="1" applyAlignment="1">
      <alignment horizontal="center" vertical="center"/>
    </xf>
    <xf numFmtId="186" fontId="1" fillId="0" borderId="12" xfId="0" applyNumberFormat="1" applyFont="1" applyFill="1" applyBorder="1" applyAlignment="1">
      <alignment horizontal="center" vertical="center" wrapText="1"/>
    </xf>
    <xf numFmtId="187" fontId="1" fillId="0" borderId="12" xfId="0" applyNumberFormat="1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vertical="center"/>
    </xf>
    <xf numFmtId="0" fontId="1" fillId="0" borderId="13" xfId="0" applyFont="1" applyBorder="1" applyAlignment="1">
      <alignment horizontal="center" textRotation="90" wrapText="1"/>
    </xf>
    <xf numFmtId="0" fontId="1" fillId="0" borderId="14" xfId="0" applyFont="1" applyBorder="1" applyAlignment="1">
      <alignment horizontal="center" textRotation="90" wrapText="1"/>
    </xf>
    <xf numFmtId="0" fontId="1" fillId="0" borderId="15" xfId="0" applyFont="1" applyBorder="1" applyAlignment="1">
      <alignment horizontal="center" textRotation="90" wrapText="1"/>
    </xf>
    <xf numFmtId="0" fontId="1" fillId="0" borderId="12" xfId="0" applyFont="1" applyBorder="1" applyAlignment="1">
      <alignment horizontal="center" textRotation="90" wrapText="1"/>
    </xf>
    <xf numFmtId="0" fontId="1" fillId="0" borderId="0" xfId="0" applyFont="1" applyAlignment="1">
      <alignment/>
    </xf>
    <xf numFmtId="185" fontId="1" fillId="0" borderId="10" xfId="0" applyNumberFormat="1" applyFont="1" applyBorder="1" applyAlignment="1">
      <alignment horizontal="left" vertical="center" wrapText="1"/>
    </xf>
    <xf numFmtId="0" fontId="1" fillId="0" borderId="16" xfId="0" applyFont="1" applyBorder="1" applyAlignment="1">
      <alignment horizontal="center" textRotation="90" wrapText="1"/>
    </xf>
    <xf numFmtId="0" fontId="1" fillId="0" borderId="17" xfId="0" applyFont="1" applyBorder="1" applyAlignment="1">
      <alignment horizontal="center" textRotation="90" wrapText="1"/>
    </xf>
    <xf numFmtId="0" fontId="1" fillId="0" borderId="18" xfId="0" applyFont="1" applyBorder="1" applyAlignment="1">
      <alignment horizontal="center" textRotation="90" wrapText="1"/>
    </xf>
    <xf numFmtId="0" fontId="1" fillId="0" borderId="15" xfId="0" applyFont="1" applyBorder="1" applyAlignment="1">
      <alignment horizontal="center" wrapText="1"/>
    </xf>
    <xf numFmtId="0" fontId="14" fillId="0" borderId="0" xfId="0" applyFont="1" applyAlignment="1">
      <alignment horizontal="center"/>
    </xf>
    <xf numFmtId="0" fontId="13" fillId="0" borderId="0" xfId="0" applyFont="1" applyAlignment="1">
      <alignment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27"/>
  <sheetViews>
    <sheetView tabSelected="1" view="pageBreakPreview" zoomScale="90" zoomScaleSheetLayoutView="90" zoomScalePageLayoutView="124" workbookViewId="0" topLeftCell="A7">
      <selection activeCell="B20" sqref="B20"/>
    </sheetView>
  </sheetViews>
  <sheetFormatPr defaultColWidth="9.00390625" defaultRowHeight="12.75"/>
  <cols>
    <col min="1" max="1" width="1.00390625" style="0" customWidth="1"/>
    <col min="2" max="2" width="8.75390625" style="0" customWidth="1"/>
    <col min="3" max="15" width="7.125" style="0" customWidth="1"/>
    <col min="16" max="16" width="7.875" style="0" customWidth="1"/>
    <col min="17" max="17" width="7.125" style="0" customWidth="1"/>
    <col min="18" max="18" width="8.00390625" style="0" customWidth="1"/>
    <col min="19" max="19" width="7.125" style="0" customWidth="1"/>
    <col min="20" max="20" width="8.25390625" style="0" customWidth="1"/>
    <col min="21" max="21" width="6.00390625" style="0" customWidth="1"/>
    <col min="22" max="22" width="5.375" style="0" customWidth="1"/>
    <col min="23" max="23" width="7.75390625" style="0" customWidth="1"/>
    <col min="24" max="25" width="8.25390625" style="0" customWidth="1"/>
    <col min="26" max="26" width="7.75390625" style="0" customWidth="1"/>
    <col min="29" max="29" width="9.125" style="7" customWidth="1"/>
  </cols>
  <sheetData>
    <row r="1" spans="2:27" ht="12.75">
      <c r="B1" s="1" t="s">
        <v>4</v>
      </c>
      <c r="C1" s="1"/>
      <c r="D1" s="1"/>
      <c r="E1" s="1"/>
      <c r="F1" s="1"/>
      <c r="G1" s="1"/>
      <c r="H1" s="1"/>
      <c r="I1" s="1"/>
      <c r="J1" s="2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1" t="s">
        <v>28</v>
      </c>
      <c r="C2" s="1"/>
      <c r="D2" s="1"/>
      <c r="E2" s="1"/>
      <c r="F2" s="1"/>
      <c r="G2" s="1"/>
      <c r="H2" s="1"/>
      <c r="I2" s="1"/>
      <c r="J2" s="2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45"/>
      <c r="X2" s="46"/>
      <c r="Y2" s="46"/>
      <c r="Z2" s="4"/>
      <c r="AA2" s="4"/>
    </row>
    <row r="3" spans="2:27" ht="12.75">
      <c r="B3" s="20" t="s">
        <v>29</v>
      </c>
      <c r="C3" s="1"/>
      <c r="D3" s="1"/>
      <c r="E3" s="1"/>
      <c r="F3" s="1"/>
      <c r="G3" s="1"/>
      <c r="H3" s="1"/>
      <c r="I3" s="1"/>
      <c r="J3" s="2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1" t="s">
        <v>3</v>
      </c>
      <c r="C4" s="1"/>
      <c r="D4" s="1"/>
      <c r="E4" s="1"/>
      <c r="F4" s="1"/>
      <c r="G4" s="1"/>
      <c r="H4" s="1"/>
      <c r="I4" s="1"/>
      <c r="J4" s="2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1" t="s">
        <v>38</v>
      </c>
      <c r="C5" s="1"/>
      <c r="D5" s="1"/>
      <c r="E5" s="1"/>
      <c r="F5" s="1"/>
      <c r="G5" s="1"/>
      <c r="H5" s="1"/>
      <c r="I5" s="1"/>
      <c r="J5" s="2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2:27" ht="42" customHeight="1">
      <c r="B6" s="21"/>
      <c r="C6" s="40" t="s">
        <v>24</v>
      </c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1"/>
    </row>
    <row r="7" spans="2:27" ht="40.5" customHeight="1">
      <c r="B7" s="47" t="s">
        <v>37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21"/>
      <c r="AA7" s="21"/>
    </row>
    <row r="8" spans="2:27" ht="42.75" customHeight="1">
      <c r="B8" s="49" t="s">
        <v>42</v>
      </c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21"/>
      <c r="AA8" s="21"/>
    </row>
    <row r="9" spans="2:29" ht="32.25" customHeight="1">
      <c r="B9" s="30" t="s">
        <v>9</v>
      </c>
      <c r="C9" s="51" t="s">
        <v>25</v>
      </c>
      <c r="D9" s="52"/>
      <c r="E9" s="52"/>
      <c r="F9" s="52"/>
      <c r="G9" s="52"/>
      <c r="H9" s="52"/>
      <c r="I9" s="52"/>
      <c r="J9" s="52"/>
      <c r="K9" s="52"/>
      <c r="L9" s="52"/>
      <c r="M9" s="52"/>
      <c r="N9" s="53"/>
      <c r="O9" s="42" t="s">
        <v>39</v>
      </c>
      <c r="P9" s="43"/>
      <c r="Q9" s="43"/>
      <c r="R9" s="43"/>
      <c r="S9" s="43"/>
      <c r="T9" s="44"/>
      <c r="U9" s="36" t="s">
        <v>22</v>
      </c>
      <c r="V9" s="30" t="s">
        <v>23</v>
      </c>
      <c r="W9" s="33" t="s">
        <v>34</v>
      </c>
      <c r="X9" s="33" t="s">
        <v>35</v>
      </c>
      <c r="Y9" s="33" t="s">
        <v>36</v>
      </c>
      <c r="Z9" s="4"/>
      <c r="AB9" s="7"/>
      <c r="AC9"/>
    </row>
    <row r="10" spans="2:29" ht="48.75" customHeight="1">
      <c r="B10" s="31"/>
      <c r="C10" s="33" t="s">
        <v>10</v>
      </c>
      <c r="D10" s="33" t="s">
        <v>11</v>
      </c>
      <c r="E10" s="33" t="s">
        <v>12</v>
      </c>
      <c r="F10" s="33" t="s">
        <v>13</v>
      </c>
      <c r="G10" s="33" t="s">
        <v>14</v>
      </c>
      <c r="H10" s="33" t="s">
        <v>15</v>
      </c>
      <c r="I10" s="33" t="s">
        <v>16</v>
      </c>
      <c r="J10" s="33" t="s">
        <v>17</v>
      </c>
      <c r="K10" s="33" t="s">
        <v>18</v>
      </c>
      <c r="L10" s="33" t="s">
        <v>19</v>
      </c>
      <c r="M10" s="30" t="s">
        <v>20</v>
      </c>
      <c r="N10" s="30" t="s">
        <v>21</v>
      </c>
      <c r="O10" s="30" t="s">
        <v>40</v>
      </c>
      <c r="P10" s="30" t="s">
        <v>41</v>
      </c>
      <c r="Q10" s="30" t="s">
        <v>6</v>
      </c>
      <c r="R10" s="30" t="s">
        <v>5</v>
      </c>
      <c r="S10" s="30" t="s">
        <v>7</v>
      </c>
      <c r="T10" s="30" t="s">
        <v>8</v>
      </c>
      <c r="U10" s="37"/>
      <c r="V10" s="31"/>
      <c r="W10" s="33"/>
      <c r="X10" s="33"/>
      <c r="Y10" s="33"/>
      <c r="Z10" s="4"/>
      <c r="AB10" s="7"/>
      <c r="AC10"/>
    </row>
    <row r="11" spans="2:29" ht="15.75" customHeight="1">
      <c r="B11" s="31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1"/>
      <c r="N11" s="31"/>
      <c r="O11" s="31"/>
      <c r="P11" s="31"/>
      <c r="Q11" s="31"/>
      <c r="R11" s="31"/>
      <c r="S11" s="31"/>
      <c r="T11" s="31"/>
      <c r="U11" s="37"/>
      <c r="V11" s="31"/>
      <c r="W11" s="33"/>
      <c r="X11" s="33"/>
      <c r="Y11" s="33"/>
      <c r="Z11" s="4"/>
      <c r="AB11" s="7"/>
      <c r="AC11"/>
    </row>
    <row r="12" spans="2:29" ht="21" customHeight="1">
      <c r="B12" s="39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2"/>
      <c r="N12" s="32"/>
      <c r="O12" s="32"/>
      <c r="P12" s="32"/>
      <c r="Q12" s="32"/>
      <c r="R12" s="32"/>
      <c r="S12" s="32"/>
      <c r="T12" s="32"/>
      <c r="U12" s="38"/>
      <c r="V12" s="32"/>
      <c r="W12" s="33"/>
      <c r="X12" s="33"/>
      <c r="Y12" s="33"/>
      <c r="Z12" s="4"/>
      <c r="AB12" s="7"/>
      <c r="AC12"/>
    </row>
    <row r="13" spans="2:28" s="16" customFormat="1" ht="27" customHeight="1">
      <c r="B13" s="23">
        <v>42619</v>
      </c>
      <c r="C13" s="24">
        <v>95.098</v>
      </c>
      <c r="D13" s="24">
        <v>2.811</v>
      </c>
      <c r="E13" s="24">
        <v>0.9</v>
      </c>
      <c r="F13" s="24">
        <v>0.142</v>
      </c>
      <c r="G13" s="24">
        <v>0.14</v>
      </c>
      <c r="H13" s="24">
        <v>0.001</v>
      </c>
      <c r="I13" s="24">
        <v>0.03</v>
      </c>
      <c r="J13" s="24">
        <v>0.02</v>
      </c>
      <c r="K13" s="24">
        <v>0.002</v>
      </c>
      <c r="L13" s="24">
        <v>0.006</v>
      </c>
      <c r="M13" s="24">
        <v>0.654</v>
      </c>
      <c r="N13" s="24">
        <v>0.196</v>
      </c>
      <c r="O13" s="25">
        <v>0.7071</v>
      </c>
      <c r="P13" s="28">
        <v>34.62</v>
      </c>
      <c r="Q13" s="26">
        <v>8269</v>
      </c>
      <c r="R13" s="28">
        <v>38.36</v>
      </c>
      <c r="S13" s="26">
        <v>9162</v>
      </c>
      <c r="T13" s="28">
        <v>50.07</v>
      </c>
      <c r="U13" s="14"/>
      <c r="V13" s="14"/>
      <c r="W13" s="15"/>
      <c r="X13" s="15"/>
      <c r="Y13" s="14"/>
      <c r="AA13" s="17">
        <f aca="true" t="shared" si="0" ref="AA13:AA18">SUM(C13:N13)</f>
        <v>99.99999999999999</v>
      </c>
      <c r="AB13" s="18" t="str">
        <f>IF(AA13=100,"ОК"," ")</f>
        <v>ОК</v>
      </c>
    </row>
    <row r="14" spans="2:28" s="16" customFormat="1" ht="27" customHeight="1">
      <c r="B14" s="23">
        <v>42627</v>
      </c>
      <c r="C14" s="24">
        <v>95.078</v>
      </c>
      <c r="D14" s="24">
        <v>2.809</v>
      </c>
      <c r="E14" s="24">
        <v>0.913</v>
      </c>
      <c r="F14" s="24">
        <v>0.146</v>
      </c>
      <c r="G14" s="24">
        <v>0.144</v>
      </c>
      <c r="H14" s="24">
        <v>0.002</v>
      </c>
      <c r="I14" s="24">
        <v>0.034</v>
      </c>
      <c r="J14" s="24">
        <v>0.022</v>
      </c>
      <c r="K14" s="24">
        <v>0.003</v>
      </c>
      <c r="L14" s="24">
        <v>0.006</v>
      </c>
      <c r="M14" s="24">
        <v>0.657</v>
      </c>
      <c r="N14" s="24">
        <v>0.186</v>
      </c>
      <c r="O14" s="25">
        <v>0.7074</v>
      </c>
      <c r="P14" s="28">
        <v>34.64</v>
      </c>
      <c r="Q14" s="26">
        <v>8274</v>
      </c>
      <c r="R14" s="28">
        <v>38.38</v>
      </c>
      <c r="S14" s="27">
        <v>9168</v>
      </c>
      <c r="T14" s="28">
        <v>50.09</v>
      </c>
      <c r="U14" s="14"/>
      <c r="V14" s="14"/>
      <c r="W14" s="29" t="s">
        <v>43</v>
      </c>
      <c r="X14" s="29" t="s">
        <v>43</v>
      </c>
      <c r="Y14" s="29" t="s">
        <v>43</v>
      </c>
      <c r="AA14" s="17">
        <f t="shared" si="0"/>
        <v>100.00000000000001</v>
      </c>
      <c r="AB14" s="18" t="str">
        <f>IF(AA14=100,"ОК"," ")</f>
        <v>ОК</v>
      </c>
    </row>
    <row r="15" spans="2:28" s="16" customFormat="1" ht="27" customHeight="1">
      <c r="B15" s="23">
        <v>42635</v>
      </c>
      <c r="C15" s="24">
        <v>89.69</v>
      </c>
      <c r="D15" s="24">
        <v>5.034</v>
      </c>
      <c r="E15" s="24">
        <v>1.122</v>
      </c>
      <c r="F15" s="24">
        <v>0.119</v>
      </c>
      <c r="G15" s="24">
        <v>0.187</v>
      </c>
      <c r="H15" s="24">
        <v>0.008</v>
      </c>
      <c r="I15" s="24">
        <v>0.076</v>
      </c>
      <c r="J15" s="24">
        <v>0.049</v>
      </c>
      <c r="K15" s="24">
        <v>0.03</v>
      </c>
      <c r="L15" s="24">
        <v>0.005</v>
      </c>
      <c r="M15" s="24">
        <v>1.579</v>
      </c>
      <c r="N15" s="24">
        <v>2.101</v>
      </c>
      <c r="O15" s="25">
        <v>0.7527</v>
      </c>
      <c r="P15" s="28">
        <v>34.51</v>
      </c>
      <c r="Q15" s="26">
        <v>8243</v>
      </c>
      <c r="R15" s="28">
        <v>38.21</v>
      </c>
      <c r="S15" s="27">
        <v>9126</v>
      </c>
      <c r="T15" s="28">
        <v>48.33</v>
      </c>
      <c r="U15" s="14"/>
      <c r="V15" s="14"/>
      <c r="W15" s="29"/>
      <c r="X15" s="29"/>
      <c r="Y15" s="29"/>
      <c r="AA15" s="17">
        <f t="shared" si="0"/>
        <v>99.99999999999999</v>
      </c>
      <c r="AB15" s="18" t="str">
        <f>IF(AA15=100,"ОК"," ")</f>
        <v>ОК</v>
      </c>
    </row>
    <row r="16" spans="2:28" s="16" customFormat="1" ht="27" customHeight="1">
      <c r="B16" s="23">
        <v>42641</v>
      </c>
      <c r="C16" s="24">
        <v>89.617</v>
      </c>
      <c r="D16" s="24">
        <v>5.039</v>
      </c>
      <c r="E16" s="24">
        <v>1.113</v>
      </c>
      <c r="F16" s="24">
        <v>0.118</v>
      </c>
      <c r="G16" s="24">
        <v>0.186</v>
      </c>
      <c r="H16" s="24">
        <v>0.008</v>
      </c>
      <c r="I16" s="24">
        <v>0.06</v>
      </c>
      <c r="J16" s="24">
        <v>0.044</v>
      </c>
      <c r="K16" s="24">
        <v>0.035</v>
      </c>
      <c r="L16" s="24">
        <v>0.005</v>
      </c>
      <c r="M16" s="24">
        <v>1.606</v>
      </c>
      <c r="N16" s="24">
        <v>2.169</v>
      </c>
      <c r="O16" s="25">
        <v>0.7532</v>
      </c>
      <c r="P16" s="28">
        <v>34.46</v>
      </c>
      <c r="Q16" s="26">
        <v>8231</v>
      </c>
      <c r="R16" s="28">
        <v>38.15</v>
      </c>
      <c r="S16" s="27">
        <v>9112</v>
      </c>
      <c r="T16" s="28">
        <v>48.25</v>
      </c>
      <c r="U16" s="14"/>
      <c r="V16" s="14"/>
      <c r="W16" s="19"/>
      <c r="X16" s="14"/>
      <c r="Y16" s="14"/>
      <c r="AA16" s="17">
        <f t="shared" si="0"/>
        <v>99.99999999999999</v>
      </c>
      <c r="AB16" s="18" t="str">
        <f>IF(AA16=100,"ОК"," ")</f>
        <v>ОК</v>
      </c>
    </row>
    <row r="17" spans="2:28" s="16" customFormat="1" ht="27" customHeight="1">
      <c r="B17" s="23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5"/>
      <c r="P17" s="28"/>
      <c r="Q17" s="26"/>
      <c r="R17" s="28"/>
      <c r="S17" s="27"/>
      <c r="T17" s="28"/>
      <c r="U17" s="14"/>
      <c r="V17" s="14"/>
      <c r="W17" s="15"/>
      <c r="X17" s="14"/>
      <c r="Y17" s="14"/>
      <c r="AA17" s="17">
        <f t="shared" si="0"/>
        <v>0</v>
      </c>
      <c r="AB17" s="18" t="str">
        <f>IF(AA17=100,"ОК"," ")</f>
        <v> </v>
      </c>
    </row>
    <row r="18" spans="2:28" s="16" customFormat="1" ht="27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5"/>
      <c r="P18" s="28"/>
      <c r="Q18" s="26"/>
      <c r="R18" s="28"/>
      <c r="S18" s="27"/>
      <c r="T18" s="28"/>
      <c r="U18" s="14"/>
      <c r="V18" s="14"/>
      <c r="W18" s="15"/>
      <c r="X18" s="14"/>
      <c r="Y18" s="14"/>
      <c r="AA18" s="17">
        <f t="shared" si="0"/>
        <v>0</v>
      </c>
      <c r="AB18" s="18"/>
    </row>
    <row r="19" spans="2:29" ht="12.75" customHeight="1"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9"/>
      <c r="AA19" s="5"/>
      <c r="AB19" s="6"/>
      <c r="AC19"/>
    </row>
    <row r="20" spans="3:24" ht="12.75"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</row>
    <row r="21" spans="3:24" ht="12.75"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8"/>
      <c r="R21" s="8"/>
      <c r="S21" s="8"/>
      <c r="T21" s="8"/>
      <c r="U21" s="8"/>
      <c r="V21" s="8"/>
      <c r="W21" s="8"/>
      <c r="X21" s="8"/>
    </row>
    <row r="22" spans="3:20" ht="18.75">
      <c r="C22" s="22" t="s">
        <v>30</v>
      </c>
      <c r="D22" s="10"/>
      <c r="E22" s="10"/>
      <c r="F22" s="10"/>
      <c r="G22" s="10"/>
      <c r="H22" s="10"/>
      <c r="I22" s="10"/>
      <c r="J22" s="10"/>
      <c r="K22" s="10"/>
      <c r="L22" s="22" t="s">
        <v>32</v>
      </c>
      <c r="M22" s="22"/>
      <c r="N22" s="10"/>
      <c r="O22" s="10"/>
      <c r="P22" s="10"/>
      <c r="Q22" s="10"/>
      <c r="R22" s="10"/>
      <c r="S22" s="10"/>
      <c r="T22" s="10"/>
    </row>
    <row r="23" spans="3:22" ht="18.75">
      <c r="C23" s="1" t="s">
        <v>26</v>
      </c>
      <c r="L23" s="1" t="s">
        <v>0</v>
      </c>
      <c r="M23" s="21"/>
      <c r="N23" s="2"/>
      <c r="P23" s="13" t="s">
        <v>1</v>
      </c>
      <c r="T23" s="2" t="s">
        <v>2</v>
      </c>
      <c r="U23" s="2"/>
      <c r="V23" s="2"/>
    </row>
    <row r="24" spans="3:20" ht="18" customHeight="1">
      <c r="C24" s="22" t="s">
        <v>31</v>
      </c>
      <c r="D24" s="12"/>
      <c r="E24" s="12"/>
      <c r="F24" s="12"/>
      <c r="G24" s="12"/>
      <c r="H24" s="12"/>
      <c r="I24" s="12"/>
      <c r="J24" s="12"/>
      <c r="K24" s="12"/>
      <c r="L24" s="22" t="s">
        <v>33</v>
      </c>
      <c r="M24" s="22"/>
      <c r="N24" s="12"/>
      <c r="O24" s="12"/>
      <c r="P24" s="12"/>
      <c r="Q24" s="12"/>
      <c r="R24" s="12"/>
      <c r="S24" s="12"/>
      <c r="T24" s="12"/>
    </row>
    <row r="25" spans="3:22" ht="12.75">
      <c r="C25" s="1" t="s">
        <v>27</v>
      </c>
      <c r="L25" s="2" t="s">
        <v>0</v>
      </c>
      <c r="N25" s="2"/>
      <c r="P25" s="13" t="s">
        <v>1</v>
      </c>
      <c r="T25" s="2" t="s">
        <v>2</v>
      </c>
      <c r="U25" s="2"/>
      <c r="V25" s="2"/>
    </row>
    <row r="27" spans="3:25" ht="12.75"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</sheetData>
  <sheetProtection/>
  <mergeCells count="32">
    <mergeCell ref="T10:T12"/>
    <mergeCell ref="C9:N9"/>
    <mergeCell ref="W9:W12"/>
    <mergeCell ref="I10:I12"/>
    <mergeCell ref="K10:K12"/>
    <mergeCell ref="J10:J12"/>
    <mergeCell ref="W2:Y2"/>
    <mergeCell ref="B7:Y7"/>
    <mergeCell ref="B8:Y8"/>
    <mergeCell ref="D10:D12"/>
    <mergeCell ref="C10:C12"/>
    <mergeCell ref="G10:G12"/>
    <mergeCell ref="N10:N12"/>
    <mergeCell ref="P10:P12"/>
    <mergeCell ref="E10:E12"/>
    <mergeCell ref="F10:F12"/>
    <mergeCell ref="C6:AA6"/>
    <mergeCell ref="X9:X12"/>
    <mergeCell ref="Y9:Y12"/>
    <mergeCell ref="O10:O12"/>
    <mergeCell ref="S10:S12"/>
    <mergeCell ref="O9:T9"/>
    <mergeCell ref="Q10:Q12"/>
    <mergeCell ref="H10:H12"/>
    <mergeCell ref="M10:M12"/>
    <mergeCell ref="R10:R12"/>
    <mergeCell ref="C20:X20"/>
    <mergeCell ref="B19:X19"/>
    <mergeCell ref="U9:U12"/>
    <mergeCell ref="V9:V12"/>
    <mergeCell ref="B9:B12"/>
    <mergeCell ref="L10:L12"/>
  </mergeCells>
  <printOptions/>
  <pageMargins left="0.3937007874015748" right="0.3937007874015748" top="0.984251968503937" bottom="0.3937007874015748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2016-08-23T12:03:02Z</cp:lastPrinted>
  <dcterms:created xsi:type="dcterms:W3CDTF">2010-01-29T08:37:16Z</dcterms:created>
  <dcterms:modified xsi:type="dcterms:W3CDTF">2016-10-13T06:40:57Z</dcterms:modified>
  <cp:category/>
  <cp:version/>
  <cp:contentType/>
  <cp:contentStatus/>
</cp:coreProperties>
</file>