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<sst xmlns="http://schemas.openxmlformats.org/spreadsheetml/2006/main" count="57" uniqueCount="52">
  <si>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</si>
  <si>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</si>
  <si>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</si>
  <si>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</si>
  <si>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</si>
  <si>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</si>
  <si>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</si>
  <si>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</si>
  <si>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</si>
  <si>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</si>
  <si>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</si>
  <si>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</si>
  <si>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</si>
  <si>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</si>
  <si>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</si>
  <si>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</si>
  <si>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</si>
  <si>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</si>
  <si>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</si>
  <si>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</si>
  <si>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</si>
  <si>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</si>
  <si>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</si>
  <si>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</si>
  <si>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</si>
  <si>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</si>
  <si>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</si>
  <si>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</si>
  <si>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</si>
  <si>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</si>
  <si>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</si>
  <si>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</si>
  <si>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</si>
  <si>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</si>
  <si>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</si>
  <si>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</si>
  <si>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</si>
  <si>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</si>
  <si>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</si>
  <si>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</si>
  <si>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</si>
  <si>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</si>
  <si>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</si>
  <si>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</si>
  <si>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</si>
  <si>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</si>
  <si>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</si>
  <si>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</si>
  <si>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</si>
  <si>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</si>
  <si>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Устя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</si>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</sst>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>
        <v>97.63</v>
      </c>
      <c r="D13" s="14">
        <v>0.396</v>
      </c>
      <c r="E13" s="14">
        <v>0.248</v>
      </c>
      <c r="F13" s="14">
        <v>0.121</v>
      </c>
      <c r="G13" s="14">
        <v>0.101</v>
      </c>
      <c r="H13" s="14">
        <v>0.002</v>
      </c>
      <c r="I13" s="14">
        <v>0.102</v>
      </c>
      <c r="J13" s="14">
        <v>0.032</v>
      </c>
      <c r="K13" s="14">
        <v>0.077</v>
      </c>
      <c r="L13" s="14">
        <v>0.008</v>
      </c>
      <c r="M13" s="14">
        <v>0.999</v>
      </c>
      <c r="N13" s="14">
        <v>0.284</v>
      </c>
      <c r="O13" s="14">
        <v>0.6911</v>
      </c>
      <c r="P13" s="14">
        <v>33.64</v>
      </c>
      <c r="Q13" s="27">
        <v>8034.89</v>
      </c>
      <c r="R13" s="27">
        <v>37.31</v>
      </c>
      <c r="S13" s="9">
        <v>8910.26</v>
      </c>
      <c r="T13" s="9">
        <v>49.25</v>
      </c>
      <c r="U13" s="9"/>
      <c r="V13" s="9"/>
      <c r="W13" s="36" t="s">
        <v>40</v>
      </c>
      <c r="X13" s="37" t="s">
        <v>40</v>
      </c>
      <c r="Y13" s="37" t="s">
        <v>40</v>
      </c>
      <c r="AA13" s="11">
        <f>SUM(C13:N13)</f>
        <v>99.99999999999999</v>
      </c>
      <c r="AB13" s="12" t="str">
        <f>IF(AA13=100,"ОК"," ")</f>
        <v>ОК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1"/>
      <c r="X17" s="28"/>
      <c r="Y17" s="28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6"/>
      <c r="X19" s="37"/>
      <c r="Y19" s="37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>
        <v>97.687</v>
      </c>
      <c r="D21" s="26">
        <v>0.385</v>
      </c>
      <c r="E21" s="26">
        <v>0.239</v>
      </c>
      <c r="F21" s="26">
        <v>0.112</v>
      </c>
      <c r="G21" s="26">
        <v>0.092</v>
      </c>
      <c r="H21" s="26">
        <v>0.002</v>
      </c>
      <c r="I21" s="26">
        <v>0.088</v>
      </c>
      <c r="J21" s="26">
        <v>0.03</v>
      </c>
      <c r="K21" s="26">
        <v>0.054</v>
      </c>
      <c r="L21" s="26">
        <v>0.008</v>
      </c>
      <c r="M21" s="26">
        <v>1.045</v>
      </c>
      <c r="N21" s="26">
        <v>0.258</v>
      </c>
      <c r="O21" s="26">
        <v>0.6895</v>
      </c>
      <c r="P21" s="27">
        <v>33.57</v>
      </c>
      <c r="Q21" s="27">
        <v>8017.11</v>
      </c>
      <c r="R21" s="27">
        <v>37.23</v>
      </c>
      <c r="S21" s="27">
        <v>8891.15</v>
      </c>
      <c r="T21" s="27">
        <v>49.2</v>
      </c>
      <c r="U21" s="27"/>
      <c r="V21" s="28"/>
      <c r="W21" s="30"/>
      <c r="X21" s="28"/>
      <c r="Y21" s="28"/>
      <c r="AA21" s="11">
        <f t="shared" si="0"/>
        <v>99.99999999999999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6"/>
      <c r="X23" s="37"/>
      <c r="Y23" s="37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>
        <v>97.868</v>
      </c>
      <c r="D27" s="26">
        <v>0.404</v>
      </c>
      <c r="E27" s="26">
        <v>0.244</v>
      </c>
      <c r="F27" s="26">
        <v>0.12</v>
      </c>
      <c r="G27" s="26">
        <v>0.098</v>
      </c>
      <c r="H27" s="26">
        <v>0.003</v>
      </c>
      <c r="I27" s="26">
        <v>0.098</v>
      </c>
      <c r="J27" s="26">
        <v>0.032</v>
      </c>
      <c r="K27" s="26">
        <v>0.064</v>
      </c>
      <c r="L27" s="26">
        <v>0.007</v>
      </c>
      <c r="M27" s="26">
        <v>0.792</v>
      </c>
      <c r="N27" s="26">
        <v>0.27</v>
      </c>
      <c r="O27" s="26">
        <v>0.6894</v>
      </c>
      <c r="P27" s="27">
        <v>33.69</v>
      </c>
      <c r="Q27" s="27">
        <v>8047.16</v>
      </c>
      <c r="R27" s="27">
        <v>37.36</v>
      </c>
      <c r="S27" s="27">
        <v>8924.09</v>
      </c>
      <c r="T27" s="27">
        <v>49.38</v>
      </c>
      <c r="U27" s="27"/>
      <c r="V27" s="28"/>
      <c r="W27" s="32"/>
      <c r="X27" s="33"/>
      <c r="Y27" s="34"/>
      <c r="AA27" s="11">
        <f t="shared" si="0"/>
        <v>99.99999999999999</v>
      </c>
      <c r="AB27" s="12" t="str">
        <f>IF(AA27=100,"ОК"," ")</f>
        <v>ОК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>
        <v>96.993</v>
      </c>
      <c r="D37" s="26">
        <v>1.47</v>
      </c>
      <c r="E37" s="26">
        <v>0.471</v>
      </c>
      <c r="F37" s="26">
        <v>0.078</v>
      </c>
      <c r="G37" s="26">
        <v>0.078</v>
      </c>
      <c r="H37" s="26">
        <v>0.002</v>
      </c>
      <c r="I37" s="26">
        <v>0.023</v>
      </c>
      <c r="J37" s="26">
        <v>0.013</v>
      </c>
      <c r="K37" s="26">
        <v>0.01</v>
      </c>
      <c r="L37" s="26">
        <v>0.009</v>
      </c>
      <c r="M37" s="26">
        <v>0.717</v>
      </c>
      <c r="N37" s="26">
        <v>0.136</v>
      </c>
      <c r="O37" s="26">
        <v>0.6915</v>
      </c>
      <c r="P37" s="27">
        <v>33.94</v>
      </c>
      <c r="Q37" s="27">
        <v>8107.05</v>
      </c>
      <c r="R37" s="27">
        <v>37.63</v>
      </c>
      <c r="S37" s="27">
        <v>8988.82</v>
      </c>
      <c r="T37" s="27">
        <v>49.67</v>
      </c>
      <c r="U37" s="27"/>
      <c r="V37" s="28"/>
      <c r="W37" s="31"/>
      <c r="X37" s="28"/>
      <c r="Y37" s="28"/>
      <c r="AA37" s="11">
        <f t="shared" si="0"/>
        <v>100</v>
      </c>
      <c r="AB37" s="12" t="str">
        <f>IF(AA37=100,"ОК"," ")</f>
        <v>ОК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2016-06-29T06:37:21Z</cp:lastPrinted>
  <dcterms:created xsi:type="dcterms:W3CDTF">2010-01-29T08:37:16Z</dcterms:created>
  <dcterms:modified xsi:type="dcterms:W3CDTF">2016-09-12T07:03:19Z</dcterms:modified>
  <cp:category/>
  <cp:version/>
  <cp:contentType/>
  <cp:contentStatus/>
</cp:coreProperties>
</file>