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tabRatio="313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<sst xmlns="http://schemas.openxmlformats.org/spreadsheetml/2006/main" count="60" uniqueCount="54">
  <si>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</si>
  <si>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</si>
  <si>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</si>
  <si>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</si>
  <si>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</si>
  <si>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</si>
  <si>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</si>
  <si>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</si>
  <si>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</si>
  <si>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</si>
  <si>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</si>
  <si>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</si>
  <si>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</si>
  <si>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</si>
  <si>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</si>
  <si>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</si>
  <si>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</si>
  <si>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</si>
  <si>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</si>
  <si>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</si>
  <si>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</si>
  <si>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</si>
  <si>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</si>
  <si>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</si>
  <si>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</si>
  <si>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</si>
  <si>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</si>
  <si>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</si>
  <si>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</si>
  <si>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</si>
  <si>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</si>
  <si>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</si>
  <si>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</si>
  <si>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</si>
  <si>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</si>
  <si>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</si>
  <si>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</si>
  <si>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</si>
  <si>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</si>
  <si>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</si>
  <si>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</si>
  <si>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</si>
  <si>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 № РЛ 018/13 чинне до 04.02.2018 р.</t>
  </si>
  <si>
    <t>Начальник Угерського ВВРіСП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</si>
  <si>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Угерсько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</si>
  <si>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</si>
  <si>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</si>
  <si>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</si>
  <si>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</si>
  <si>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Об'єм газу, м³                       </t>
  </si>
  <si>
    <t>А.Садовська</t>
  </si>
  <si>
    <r>
      <t xml:space="preserve">з газопроводу  </t>
    </r>
    <r>
      <rPr>
        <b/>
        <u val="single"/>
        <sz val="12"/>
        <rFont val="Times New Roman"/>
        <family val="1"/>
      </rPr>
      <t xml:space="preserve">КЗУ ІІ - Угерсько Ду 1000 </t>
    </r>
    <r>
      <rPr>
        <b/>
        <sz val="12"/>
        <rFont val="Times New Roman"/>
        <family val="1"/>
      </rPr>
      <t>_за період з _</t>
    </r>
    <r>
      <rPr>
        <b/>
        <u val="single"/>
        <sz val="12"/>
        <rFont val="Times New Roman"/>
        <family val="1"/>
      </rPr>
      <t>01.08.2016 р.</t>
    </r>
    <r>
      <rPr>
        <b/>
        <sz val="12"/>
        <rFont val="Times New Roman"/>
        <family val="1"/>
      </rPr>
      <t xml:space="preserve"> по 31</t>
    </r>
    <r>
      <rPr>
        <b/>
        <u val="single"/>
        <sz val="12"/>
        <rFont val="Times New Roman"/>
        <family val="1"/>
      </rPr>
      <t>.08.2016 р.</t>
    </r>
  </si>
  <si>
    <t>31.08.2016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</si>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</sst>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4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85" fontId="1" fillId="0" borderId="18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SheetLayoutView="100" workbookViewId="0" topLeftCell="D12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3.25390625" style="0" customWidth="1"/>
    <col min="29" max="29" width="9.125" style="4" customWidth="1"/>
  </cols>
  <sheetData>
    <row r="1" spans="1:27" ht="12.75">
      <c r="A1" s="1"/>
      <c r="B1" s="59" t="s">
        <v>12</v>
      </c>
      <c r="C1" s="59"/>
      <c r="D1" s="59"/>
      <c r="E1" s="59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59" t="s">
        <v>34</v>
      </c>
      <c r="C2" s="59"/>
      <c r="D2" s="59"/>
      <c r="E2" s="59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4"/>
      <c r="X2" s="61"/>
      <c r="Y2" s="61"/>
      <c r="Z2" s="1"/>
      <c r="AA2" s="1"/>
    </row>
    <row r="3" spans="1:27" ht="12.75">
      <c r="A3" s="1"/>
      <c r="B3" s="59" t="s">
        <v>35</v>
      </c>
      <c r="C3" s="59"/>
      <c r="D3" s="59"/>
      <c r="E3" s="59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59" t="s">
        <v>3</v>
      </c>
      <c r="C4" s="59"/>
      <c r="D4" s="59"/>
      <c r="E4" s="59"/>
      <c r="F4" s="59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60" t="s">
        <v>42</v>
      </c>
      <c r="C5" s="60"/>
      <c r="D5" s="60"/>
      <c r="E5" s="60"/>
      <c r="F5" s="60"/>
      <c r="G5" s="60"/>
      <c r="H5" s="6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43" t="s">
        <v>30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33" customHeight="1">
      <c r="A7" s="1"/>
      <c r="B7" s="65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1"/>
      <c r="AA7" s="1"/>
    </row>
    <row r="8" spans="1:27" ht="18" customHeight="1">
      <c r="A8" s="1"/>
      <c r="B8" s="67" t="s">
        <v>51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1"/>
      <c r="AA8" s="1"/>
    </row>
    <row r="9" spans="1:29" ht="32.25" customHeight="1">
      <c r="A9" s="1"/>
      <c r="B9" s="71" t="s">
        <v>38</v>
      </c>
      <c r="C9" s="46" t="s">
        <v>31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6" t="s">
        <v>45</v>
      </c>
      <c r="P9" s="47"/>
      <c r="Q9" s="47"/>
      <c r="R9" s="47"/>
      <c r="S9" s="47"/>
      <c r="T9" s="48"/>
      <c r="U9" s="55" t="s">
        <v>28</v>
      </c>
      <c r="V9" s="58" t="s">
        <v>29</v>
      </c>
      <c r="W9" s="45" t="s">
        <v>39</v>
      </c>
      <c r="X9" s="45" t="s">
        <v>40</v>
      </c>
      <c r="Y9" s="45" t="s">
        <v>41</v>
      </c>
      <c r="Z9" s="45" t="s">
        <v>49</v>
      </c>
      <c r="AA9" s="1"/>
      <c r="AB9" s="4"/>
      <c r="AC9"/>
    </row>
    <row r="10" spans="1:29" ht="48.75" customHeight="1">
      <c r="A10" s="1"/>
      <c r="B10" s="72"/>
      <c r="C10" s="54" t="s">
        <v>16</v>
      </c>
      <c r="D10" s="54" t="s">
        <v>17</v>
      </c>
      <c r="E10" s="54" t="s">
        <v>18</v>
      </c>
      <c r="F10" s="54" t="s">
        <v>19</v>
      </c>
      <c r="G10" s="54" t="s">
        <v>20</v>
      </c>
      <c r="H10" s="54" t="s">
        <v>21</v>
      </c>
      <c r="I10" s="54" t="s">
        <v>22</v>
      </c>
      <c r="J10" s="54" t="s">
        <v>23</v>
      </c>
      <c r="K10" s="54" t="s">
        <v>24</v>
      </c>
      <c r="L10" s="54" t="s">
        <v>25</v>
      </c>
      <c r="M10" s="49" t="s">
        <v>26</v>
      </c>
      <c r="N10" s="49" t="s">
        <v>27</v>
      </c>
      <c r="O10" s="49" t="s">
        <v>46</v>
      </c>
      <c r="P10" s="49" t="s">
        <v>47</v>
      </c>
      <c r="Q10" s="49" t="s">
        <v>48</v>
      </c>
      <c r="R10" s="49" t="s">
        <v>13</v>
      </c>
      <c r="S10" s="49" t="s">
        <v>14</v>
      </c>
      <c r="T10" s="49" t="s">
        <v>15</v>
      </c>
      <c r="U10" s="56"/>
      <c r="V10" s="50"/>
      <c r="W10" s="45"/>
      <c r="X10" s="45"/>
      <c r="Y10" s="45"/>
      <c r="Z10" s="45"/>
      <c r="AA10" s="1"/>
      <c r="AB10" s="4"/>
      <c r="AC10"/>
    </row>
    <row r="11" spans="1:29" ht="15.75" customHeight="1">
      <c r="A11" s="1"/>
      <c r="B11" s="7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0"/>
      <c r="N11" s="50"/>
      <c r="O11" s="50"/>
      <c r="P11" s="52"/>
      <c r="Q11" s="52"/>
      <c r="R11" s="50"/>
      <c r="S11" s="50"/>
      <c r="T11" s="50"/>
      <c r="U11" s="56"/>
      <c r="V11" s="50"/>
      <c r="W11" s="45"/>
      <c r="X11" s="45"/>
      <c r="Y11" s="45"/>
      <c r="Z11" s="45"/>
      <c r="AA11" s="1"/>
      <c r="AB11" s="4"/>
      <c r="AC11"/>
    </row>
    <row r="12" spans="1:29" ht="21" customHeight="1">
      <c r="A12" s="1"/>
      <c r="B12" s="7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1"/>
      <c r="N12" s="51"/>
      <c r="O12" s="51"/>
      <c r="P12" s="53"/>
      <c r="Q12" s="53"/>
      <c r="R12" s="51"/>
      <c r="S12" s="51"/>
      <c r="T12" s="51"/>
      <c r="U12" s="57"/>
      <c r="V12" s="51"/>
      <c r="W12" s="45"/>
      <c r="X12" s="45"/>
      <c r="Y12" s="45"/>
      <c r="Z12" s="45"/>
      <c r="AA12" s="1"/>
      <c r="AB12" s="4"/>
      <c r="AC12"/>
    </row>
    <row r="13" spans="1:28" s="5" customFormat="1" ht="12.75">
      <c r="A13" s="33"/>
      <c r="B13" s="34">
        <v>1</v>
      </c>
      <c r="C13" s="18">
        <v>95.0903</v>
      </c>
      <c r="D13" s="18">
        <v>2.717</v>
      </c>
      <c r="E13" s="18">
        <v>0.8176</v>
      </c>
      <c r="F13" s="18">
        <v>0.138</v>
      </c>
      <c r="G13" s="18">
        <v>0.1447</v>
      </c>
      <c r="H13" s="18">
        <v>0.0016</v>
      </c>
      <c r="I13" s="18">
        <v>0.0351</v>
      </c>
      <c r="J13" s="18">
        <v>0.0242</v>
      </c>
      <c r="K13" s="18">
        <v>0.015</v>
      </c>
      <c r="L13" s="18">
        <v>0.0089</v>
      </c>
      <c r="M13" s="18">
        <v>0.7077</v>
      </c>
      <c r="N13" s="18">
        <v>0.2999</v>
      </c>
      <c r="O13" s="18">
        <v>0.7077</v>
      </c>
      <c r="P13" s="19">
        <v>34.5286</v>
      </c>
      <c r="Q13" s="19">
        <v>8247.01</v>
      </c>
      <c r="R13" s="19">
        <v>38.2772</v>
      </c>
      <c r="S13" s="19">
        <v>9142.35</v>
      </c>
      <c r="T13" s="19">
        <v>49.9367</v>
      </c>
      <c r="U13" s="20"/>
      <c r="V13" s="20"/>
      <c r="W13" s="28" t="s">
        <v>53</v>
      </c>
      <c r="X13" s="20" t="s">
        <v>53</v>
      </c>
      <c r="Y13" s="20" t="s">
        <v>53</v>
      </c>
      <c r="Z13" s="20"/>
      <c r="AA13" s="35">
        <f>SUM(C13:N13)</f>
        <v>99.99999999999999</v>
      </c>
      <c r="AB13" s="6" t="str">
        <f>IF(AA13=100,"ОК"," ")</f>
        <v>ОК</v>
      </c>
    </row>
    <row r="14" spans="1:28" s="5" customFormat="1" ht="12.75">
      <c r="A14" s="33"/>
      <c r="B14" s="34">
        <v>2</v>
      </c>
      <c r="C14" s="18">
        <v>94.7793</v>
      </c>
      <c r="D14" s="18">
        <v>2.9346</v>
      </c>
      <c r="E14" s="18">
        <v>0.8269</v>
      </c>
      <c r="F14" s="18">
        <v>0.1383</v>
      </c>
      <c r="G14" s="18">
        <v>0.151</v>
      </c>
      <c r="H14" s="18">
        <v>0.0012</v>
      </c>
      <c r="I14" s="18">
        <v>0.0362</v>
      </c>
      <c r="J14" s="18">
        <v>0.0253</v>
      </c>
      <c r="K14" s="18">
        <v>0.0198</v>
      </c>
      <c r="L14" s="18">
        <v>0.0082</v>
      </c>
      <c r="M14" s="18">
        <v>0.6883</v>
      </c>
      <c r="N14" s="18">
        <v>0.3909</v>
      </c>
      <c r="O14" s="18">
        <v>0.7103</v>
      </c>
      <c r="P14" s="19">
        <v>34.5801</v>
      </c>
      <c r="Q14" s="19">
        <v>8259.31</v>
      </c>
      <c r="R14" s="19">
        <v>38.3313</v>
      </c>
      <c r="S14" s="19">
        <v>9155.27</v>
      </c>
      <c r="T14" s="19">
        <v>49.9141</v>
      </c>
      <c r="U14" s="20"/>
      <c r="V14" s="20"/>
      <c r="W14" s="21"/>
      <c r="X14" s="20"/>
      <c r="Y14" s="20"/>
      <c r="Z14" s="20"/>
      <c r="AA14" s="35">
        <f aca="true" t="shared" si="0" ref="AA14:AA43">SUM(C14:N14)</f>
        <v>100</v>
      </c>
      <c r="AB14" s="6" t="str">
        <f>IF(AA14=100,"ОК"," ")</f>
        <v>ОК</v>
      </c>
    </row>
    <row r="15" spans="1:28" s="5" customFormat="1" ht="12.75">
      <c r="A15" s="33"/>
      <c r="B15" s="34">
        <v>3</v>
      </c>
      <c r="C15" s="18">
        <v>94.9071</v>
      </c>
      <c r="D15" s="18">
        <v>2.8494</v>
      </c>
      <c r="E15" s="18">
        <v>0.863</v>
      </c>
      <c r="F15" s="18">
        <v>0.1425</v>
      </c>
      <c r="G15" s="18">
        <v>0.1484</v>
      </c>
      <c r="H15" s="18">
        <v>0.0018</v>
      </c>
      <c r="I15" s="18">
        <v>0.0334</v>
      </c>
      <c r="J15" s="18">
        <v>0.0222</v>
      </c>
      <c r="K15" s="18">
        <v>0.0088</v>
      </c>
      <c r="L15" s="18">
        <v>0.0076</v>
      </c>
      <c r="M15" s="18">
        <v>0.7006</v>
      </c>
      <c r="N15" s="18">
        <v>0.3152</v>
      </c>
      <c r="O15" s="18">
        <v>0.709</v>
      </c>
      <c r="P15" s="19">
        <v>34.5793</v>
      </c>
      <c r="Q15" s="19">
        <v>8259.12</v>
      </c>
      <c r="R15" s="19">
        <v>38.3314</v>
      </c>
      <c r="S15" s="19">
        <v>9155.3</v>
      </c>
      <c r="T15" s="19">
        <v>49.9606</v>
      </c>
      <c r="U15" s="20"/>
      <c r="V15" s="20"/>
      <c r="W15" s="28"/>
      <c r="X15" s="20"/>
      <c r="Y15" s="20"/>
      <c r="Z15" s="20"/>
      <c r="AA15" s="35">
        <f t="shared" si="0"/>
        <v>99.99999999999999</v>
      </c>
      <c r="AB15" s="6" t="str">
        <f>IF(AA15=100,"ОК"," ")</f>
        <v>ОК</v>
      </c>
    </row>
    <row r="16" spans="1:28" s="5" customFormat="1" ht="12.75">
      <c r="A16" s="33"/>
      <c r="B16" s="34">
        <v>4</v>
      </c>
      <c r="C16" s="18">
        <v>94.9142</v>
      </c>
      <c r="D16" s="18">
        <v>2.831</v>
      </c>
      <c r="E16" s="18">
        <v>0.8553</v>
      </c>
      <c r="F16" s="18">
        <v>0.1369</v>
      </c>
      <c r="G16" s="18">
        <v>0.144</v>
      </c>
      <c r="H16" s="18">
        <v>0.0015</v>
      </c>
      <c r="I16" s="18">
        <v>0.0317</v>
      </c>
      <c r="J16" s="18">
        <v>0.0253</v>
      </c>
      <c r="K16" s="18">
        <v>0.0273</v>
      </c>
      <c r="L16" s="18">
        <v>0.0099</v>
      </c>
      <c r="M16" s="18">
        <v>0.682</v>
      </c>
      <c r="N16" s="18">
        <v>0.3409</v>
      </c>
      <c r="O16" s="18">
        <v>0.7094</v>
      </c>
      <c r="P16" s="19">
        <v>34.5826</v>
      </c>
      <c r="Q16" s="19">
        <v>8259.91</v>
      </c>
      <c r="R16" s="19">
        <v>38.3175</v>
      </c>
      <c r="S16" s="19">
        <v>9151.96</v>
      </c>
      <c r="T16" s="19">
        <v>49.9278</v>
      </c>
      <c r="U16" s="20"/>
      <c r="V16" s="20"/>
      <c r="W16" s="36"/>
      <c r="X16" s="22"/>
      <c r="Y16" s="22"/>
      <c r="Z16" s="22"/>
      <c r="AA16" s="35">
        <f t="shared" si="0"/>
        <v>100</v>
      </c>
      <c r="AB16" s="6" t="str">
        <f>IF(AA16=100,"ОК"," ")</f>
        <v>ОК</v>
      </c>
    </row>
    <row r="17" spans="1:28" s="5" customFormat="1" ht="12.75">
      <c r="A17" s="33"/>
      <c r="B17" s="34">
        <v>5</v>
      </c>
      <c r="C17" s="18">
        <v>94.971</v>
      </c>
      <c r="D17" s="18">
        <v>2.7978</v>
      </c>
      <c r="E17" s="18">
        <v>0.8154</v>
      </c>
      <c r="F17" s="18">
        <v>0.1309</v>
      </c>
      <c r="G17" s="18">
        <v>0.1408</v>
      </c>
      <c r="H17" s="18">
        <v>0.0014</v>
      </c>
      <c r="I17" s="18">
        <v>0.0337</v>
      </c>
      <c r="J17" s="18">
        <v>0.0238</v>
      </c>
      <c r="K17" s="18">
        <v>0.0145</v>
      </c>
      <c r="L17" s="18">
        <v>0.0082</v>
      </c>
      <c r="M17" s="18">
        <v>0.7144</v>
      </c>
      <c r="N17" s="18">
        <v>0.3481</v>
      </c>
      <c r="O17" s="18">
        <v>0.7084</v>
      </c>
      <c r="P17" s="19">
        <v>34.5193</v>
      </c>
      <c r="Q17" s="19">
        <v>8244.79</v>
      </c>
      <c r="R17" s="19">
        <v>38.2665</v>
      </c>
      <c r="S17" s="19">
        <v>9139.8</v>
      </c>
      <c r="T17" s="19">
        <v>49.8951</v>
      </c>
      <c r="U17" s="20"/>
      <c r="V17" s="23"/>
      <c r="W17" s="24"/>
      <c r="X17" s="25"/>
      <c r="Y17" s="25"/>
      <c r="Z17" s="25"/>
      <c r="AA17" s="35">
        <f t="shared" si="0"/>
        <v>99.99999999999999</v>
      </c>
      <c r="AB17" s="6" t="str">
        <f>IF(AA17=100,"ОК"," ")</f>
        <v>ОК</v>
      </c>
    </row>
    <row r="18" spans="1:28" s="5" customFormat="1" ht="12.75">
      <c r="A18" s="33"/>
      <c r="B18" s="34">
        <v>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19"/>
      <c r="T18" s="19"/>
      <c r="U18" s="20"/>
      <c r="V18" s="20"/>
      <c r="W18" s="26"/>
      <c r="X18" s="27"/>
      <c r="Y18" s="27"/>
      <c r="Z18" s="27"/>
      <c r="AA18" s="35">
        <f t="shared" si="0"/>
        <v>0</v>
      </c>
      <c r="AB18" s="6"/>
    </row>
    <row r="19" spans="1:28" s="5" customFormat="1" ht="12.75">
      <c r="A19" s="33"/>
      <c r="B19" s="34">
        <v>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20"/>
      <c r="V19" s="20"/>
      <c r="W19" s="28"/>
      <c r="X19" s="20"/>
      <c r="Y19" s="20"/>
      <c r="Z19" s="20"/>
      <c r="AA19" s="35">
        <f t="shared" si="0"/>
        <v>0</v>
      </c>
      <c r="AB19" s="6"/>
    </row>
    <row r="20" spans="1:28" s="5" customFormat="1" ht="12.75">
      <c r="A20" s="33"/>
      <c r="B20" s="34">
        <v>8</v>
      </c>
      <c r="C20" s="18">
        <v>94.981</v>
      </c>
      <c r="D20" s="18">
        <v>2.7805</v>
      </c>
      <c r="E20" s="18">
        <v>0.849</v>
      </c>
      <c r="F20" s="18">
        <v>0.1337</v>
      </c>
      <c r="G20" s="18">
        <v>0.1377</v>
      </c>
      <c r="H20" s="18">
        <v>0.0014</v>
      </c>
      <c r="I20" s="18">
        <v>0.028</v>
      </c>
      <c r="J20" s="18">
        <v>0.0219</v>
      </c>
      <c r="K20" s="18">
        <v>0.0231</v>
      </c>
      <c r="L20" s="18">
        <v>0.0097</v>
      </c>
      <c r="M20" s="18">
        <v>0.7056</v>
      </c>
      <c r="N20" s="18">
        <v>0.3284</v>
      </c>
      <c r="O20" s="18">
        <v>0.7085</v>
      </c>
      <c r="P20" s="19">
        <v>34.5421</v>
      </c>
      <c r="Q20" s="19">
        <v>8250.24</v>
      </c>
      <c r="R20" s="19">
        <v>38.274</v>
      </c>
      <c r="S20" s="19">
        <v>9141.59</v>
      </c>
      <c r="T20" s="19">
        <v>49.9015</v>
      </c>
      <c r="U20" s="20"/>
      <c r="V20" s="20"/>
      <c r="W20" s="28"/>
      <c r="X20" s="20"/>
      <c r="Y20" s="20"/>
      <c r="Z20" s="20"/>
      <c r="AA20" s="35">
        <f t="shared" si="0"/>
        <v>100.00000000000001</v>
      </c>
      <c r="AB20" s="6"/>
    </row>
    <row r="21" spans="1:28" s="5" customFormat="1" ht="12.75">
      <c r="A21" s="33"/>
      <c r="B21" s="34">
        <v>9</v>
      </c>
      <c r="C21" s="18">
        <v>94.7671</v>
      </c>
      <c r="D21" s="18">
        <v>2.996</v>
      </c>
      <c r="E21" s="18">
        <v>0.7627</v>
      </c>
      <c r="F21" s="18">
        <v>0.1202</v>
      </c>
      <c r="G21" s="18">
        <v>0.1215</v>
      </c>
      <c r="H21" s="18">
        <v>0.003</v>
      </c>
      <c r="I21" s="18">
        <v>0.0266</v>
      </c>
      <c r="J21" s="18">
        <v>0.0175</v>
      </c>
      <c r="K21" s="18">
        <v>0.0137</v>
      </c>
      <c r="L21" s="18">
        <v>0.0074</v>
      </c>
      <c r="M21" s="18">
        <v>0.7049</v>
      </c>
      <c r="N21" s="18">
        <v>0.4594</v>
      </c>
      <c r="O21" s="18">
        <v>0.7094</v>
      </c>
      <c r="P21" s="19">
        <v>34.4738</v>
      </c>
      <c r="Q21" s="19">
        <v>8233.93</v>
      </c>
      <c r="R21" s="19">
        <v>38.2164</v>
      </c>
      <c r="S21" s="19">
        <v>9127.83</v>
      </c>
      <c r="T21" s="19">
        <v>49.796</v>
      </c>
      <c r="U21" s="20"/>
      <c r="V21" s="20"/>
      <c r="W21" s="28"/>
      <c r="X21" s="20"/>
      <c r="Y21" s="20"/>
      <c r="Z21" s="20"/>
      <c r="AA21" s="35">
        <f t="shared" si="0"/>
        <v>99.99999999999999</v>
      </c>
      <c r="AB21" s="6"/>
    </row>
    <row r="22" spans="1:28" s="5" customFormat="1" ht="12.75">
      <c r="A22" s="33"/>
      <c r="B22" s="34">
        <v>10</v>
      </c>
      <c r="C22" s="18">
        <v>94.5729</v>
      </c>
      <c r="D22" s="18">
        <v>3.1105</v>
      </c>
      <c r="E22" s="18">
        <v>0.75</v>
      </c>
      <c r="F22" s="18">
        <v>0.1164</v>
      </c>
      <c r="G22" s="18">
        <v>0.1238</v>
      </c>
      <c r="H22" s="18">
        <v>0.0012</v>
      </c>
      <c r="I22" s="18">
        <v>0.0251</v>
      </c>
      <c r="J22" s="18">
        <v>0.0198</v>
      </c>
      <c r="K22" s="18">
        <v>0.0372</v>
      </c>
      <c r="L22" s="18">
        <v>0.0094</v>
      </c>
      <c r="M22" s="18">
        <v>0.7061</v>
      </c>
      <c r="N22" s="18">
        <v>0.5276</v>
      </c>
      <c r="O22" s="18">
        <v>0.7114</v>
      </c>
      <c r="P22" s="19">
        <v>34.5</v>
      </c>
      <c r="Q22" s="19">
        <v>8240.04</v>
      </c>
      <c r="R22" s="19">
        <v>38.23</v>
      </c>
      <c r="S22" s="19">
        <v>9130.05</v>
      </c>
      <c r="T22" s="19">
        <v>49.74</v>
      </c>
      <c r="U22" s="20"/>
      <c r="V22" s="20"/>
      <c r="W22" s="28"/>
      <c r="X22" s="20"/>
      <c r="Y22" s="20"/>
      <c r="Z22" s="20"/>
      <c r="AA22" s="35">
        <f t="shared" si="0"/>
        <v>100.00000000000001</v>
      </c>
      <c r="AB22" s="6"/>
    </row>
    <row r="23" spans="1:28" s="5" customFormat="1" ht="12.75">
      <c r="A23" s="33"/>
      <c r="B23" s="34">
        <v>11</v>
      </c>
      <c r="C23" s="18">
        <v>95.3439</v>
      </c>
      <c r="D23" s="18">
        <v>2.5852</v>
      </c>
      <c r="E23" s="18">
        <v>0.8614</v>
      </c>
      <c r="F23" s="18">
        <v>0.1384</v>
      </c>
      <c r="G23" s="18">
        <v>0.1377</v>
      </c>
      <c r="H23" s="18">
        <v>0.0013</v>
      </c>
      <c r="I23" s="18">
        <v>0.0267</v>
      </c>
      <c r="J23" s="18">
        <v>0.0202</v>
      </c>
      <c r="K23" s="18">
        <v>0.0164</v>
      </c>
      <c r="L23" s="18">
        <v>0.0094</v>
      </c>
      <c r="M23" s="18">
        <v>0.6621</v>
      </c>
      <c r="N23" s="18">
        <v>0.1973</v>
      </c>
      <c r="O23" s="18">
        <v>0.7056</v>
      </c>
      <c r="P23" s="19">
        <v>34.55</v>
      </c>
      <c r="Q23" s="19">
        <v>8251.5</v>
      </c>
      <c r="R23" s="19">
        <v>38.28</v>
      </c>
      <c r="S23" s="19">
        <v>9143.5</v>
      </c>
      <c r="T23" s="19">
        <v>50.02</v>
      </c>
      <c r="U23" s="20"/>
      <c r="V23" s="20"/>
      <c r="W23" s="28"/>
      <c r="X23" s="20"/>
      <c r="Y23" s="20"/>
      <c r="Z23" s="20"/>
      <c r="AA23" s="35">
        <f t="shared" si="0"/>
        <v>100.00000000000001</v>
      </c>
      <c r="AB23" s="6"/>
    </row>
    <row r="24" spans="1:28" s="5" customFormat="1" ht="12.75">
      <c r="A24" s="33"/>
      <c r="B24" s="34">
        <v>12</v>
      </c>
      <c r="C24" s="18">
        <v>94.9899</v>
      </c>
      <c r="D24" s="18">
        <v>2.8329</v>
      </c>
      <c r="E24" s="18">
        <v>0.7732</v>
      </c>
      <c r="F24" s="18">
        <v>0.1245</v>
      </c>
      <c r="G24" s="18">
        <v>0.1281</v>
      </c>
      <c r="H24" s="18">
        <v>0.0013</v>
      </c>
      <c r="I24" s="18">
        <v>0.0263</v>
      </c>
      <c r="J24" s="18">
        <v>0.0206</v>
      </c>
      <c r="K24" s="18">
        <v>0.0278</v>
      </c>
      <c r="L24" s="18">
        <v>0.0086</v>
      </c>
      <c r="M24" s="18">
        <v>0.6898</v>
      </c>
      <c r="N24" s="18">
        <v>0.377</v>
      </c>
      <c r="O24" s="18">
        <v>0.7082</v>
      </c>
      <c r="P24" s="19">
        <v>34.49</v>
      </c>
      <c r="Q24" s="19">
        <v>8238.85</v>
      </c>
      <c r="R24" s="19">
        <v>38.22</v>
      </c>
      <c r="S24" s="19">
        <v>9129.29</v>
      </c>
      <c r="T24" s="19">
        <v>49.85</v>
      </c>
      <c r="U24" s="20"/>
      <c r="V24" s="20"/>
      <c r="W24" s="28"/>
      <c r="X24" s="20"/>
      <c r="Y24" s="20"/>
      <c r="Z24" s="20"/>
      <c r="AA24" s="35">
        <f t="shared" si="0"/>
        <v>100.00000000000001</v>
      </c>
      <c r="AB24" s="6"/>
    </row>
    <row r="25" spans="1:28" s="5" customFormat="1" ht="12.75">
      <c r="A25" s="33"/>
      <c r="B25" s="34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9"/>
      <c r="R25" s="19"/>
      <c r="S25" s="19"/>
      <c r="T25" s="19"/>
      <c r="U25" s="20"/>
      <c r="V25" s="20"/>
      <c r="W25" s="28"/>
      <c r="X25" s="20"/>
      <c r="Y25" s="20"/>
      <c r="Z25" s="20"/>
      <c r="AA25" s="35">
        <f t="shared" si="0"/>
        <v>0</v>
      </c>
      <c r="AB25" s="6"/>
    </row>
    <row r="26" spans="1:28" s="5" customFormat="1" ht="12.75">
      <c r="A26" s="33"/>
      <c r="B26" s="34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19"/>
      <c r="T26" s="19"/>
      <c r="U26" s="20"/>
      <c r="V26" s="20"/>
      <c r="W26" s="28"/>
      <c r="X26" s="20"/>
      <c r="Y26" s="20"/>
      <c r="Z26" s="20"/>
      <c r="AA26" s="35">
        <f t="shared" si="0"/>
        <v>0</v>
      </c>
      <c r="AB26" s="6"/>
    </row>
    <row r="27" spans="1:28" s="5" customFormat="1" ht="12.75">
      <c r="A27" s="33"/>
      <c r="B27" s="34">
        <v>15</v>
      </c>
      <c r="C27" s="18">
        <v>95.1363</v>
      </c>
      <c r="D27" s="18">
        <v>2.6722</v>
      </c>
      <c r="E27" s="18">
        <v>0.764</v>
      </c>
      <c r="F27" s="18">
        <v>0.1232</v>
      </c>
      <c r="G27" s="18">
        <v>0.1344</v>
      </c>
      <c r="H27" s="18">
        <v>0.0013</v>
      </c>
      <c r="I27" s="18">
        <v>0.0293</v>
      </c>
      <c r="J27" s="18">
        <v>0.0233</v>
      </c>
      <c r="K27" s="18">
        <v>0.0303</v>
      </c>
      <c r="L27" s="18">
        <v>0.0088</v>
      </c>
      <c r="M27" s="18">
        <v>0.7241</v>
      </c>
      <c r="N27" s="18">
        <v>0.3528</v>
      </c>
      <c r="O27" s="18">
        <v>0.7073</v>
      </c>
      <c r="P27" s="19">
        <v>34.46</v>
      </c>
      <c r="Q27" s="19">
        <v>8229.87</v>
      </c>
      <c r="R27" s="19">
        <v>38.18</v>
      </c>
      <c r="S27" s="19">
        <v>9119.64</v>
      </c>
      <c r="T27" s="19">
        <v>49.83</v>
      </c>
      <c r="U27" s="20"/>
      <c r="V27" s="20"/>
      <c r="W27" s="28"/>
      <c r="X27" s="20"/>
      <c r="Y27" s="18"/>
      <c r="Z27" s="18"/>
      <c r="AA27" s="35">
        <f t="shared" si="0"/>
        <v>100</v>
      </c>
      <c r="AB27" s="6" t="str">
        <f>IF(AA27=100,"ОК"," ")</f>
        <v>ОК</v>
      </c>
    </row>
    <row r="28" spans="1:28" s="5" customFormat="1" ht="12.75">
      <c r="A28" s="33"/>
      <c r="B28" s="7">
        <v>16</v>
      </c>
      <c r="C28" s="18">
        <v>95.2088</v>
      </c>
      <c r="D28" s="18">
        <v>2.6414</v>
      </c>
      <c r="E28" s="18">
        <v>0.7412</v>
      </c>
      <c r="F28" s="18">
        <v>0.1195</v>
      </c>
      <c r="G28" s="18">
        <v>0.1278</v>
      </c>
      <c r="H28" s="18">
        <v>0.0013</v>
      </c>
      <c r="I28" s="18">
        <v>0.0277</v>
      </c>
      <c r="J28" s="18">
        <v>0.0225</v>
      </c>
      <c r="K28" s="18">
        <v>0.0267</v>
      </c>
      <c r="L28" s="18">
        <v>0.0095</v>
      </c>
      <c r="M28" s="18">
        <v>0.7242</v>
      </c>
      <c r="N28" s="18">
        <v>0.3494</v>
      </c>
      <c r="O28" s="18">
        <v>0.7065</v>
      </c>
      <c r="P28" s="19">
        <v>34.42</v>
      </c>
      <c r="Q28" s="19">
        <v>8221.67</v>
      </c>
      <c r="R28" s="19">
        <v>38.15</v>
      </c>
      <c r="S28" s="19">
        <v>9110.87</v>
      </c>
      <c r="T28" s="19">
        <v>49.81</v>
      </c>
      <c r="U28" s="20"/>
      <c r="V28" s="20"/>
      <c r="W28" s="29"/>
      <c r="X28" s="20"/>
      <c r="Y28" s="18"/>
      <c r="Z28" s="18"/>
      <c r="AA28" s="35">
        <f t="shared" si="0"/>
        <v>100</v>
      </c>
      <c r="AB28" s="6" t="str">
        <f>IF(AA28=100,"ОК"," ")</f>
        <v>ОК</v>
      </c>
    </row>
    <row r="29" spans="1:28" s="5" customFormat="1" ht="12.75">
      <c r="A29" s="33"/>
      <c r="B29" s="7">
        <v>17</v>
      </c>
      <c r="C29" s="18">
        <v>95.0258</v>
      </c>
      <c r="D29" s="18">
        <v>2.8423</v>
      </c>
      <c r="E29" s="18">
        <v>0.742</v>
      </c>
      <c r="F29" s="18">
        <v>0.1205</v>
      </c>
      <c r="G29" s="18">
        <v>0.1218</v>
      </c>
      <c r="H29" s="18">
        <v>0.0012</v>
      </c>
      <c r="I29" s="18">
        <v>0.0248</v>
      </c>
      <c r="J29" s="18">
        <v>0.019</v>
      </c>
      <c r="K29" s="18">
        <v>0.0257</v>
      </c>
      <c r="L29" s="18">
        <v>0.0088</v>
      </c>
      <c r="M29" s="18">
        <v>0.688</v>
      </c>
      <c r="N29" s="18">
        <v>0.3801</v>
      </c>
      <c r="O29" s="18">
        <v>0.7076</v>
      </c>
      <c r="P29" s="19">
        <v>34.47</v>
      </c>
      <c r="Q29" s="19">
        <v>8232.09</v>
      </c>
      <c r="R29" s="19">
        <v>38.19</v>
      </c>
      <c r="S29" s="19">
        <v>9122.03</v>
      </c>
      <c r="T29" s="19">
        <v>49.83</v>
      </c>
      <c r="U29" s="20"/>
      <c r="V29" s="20"/>
      <c r="W29" s="29"/>
      <c r="X29" s="20"/>
      <c r="Y29" s="18"/>
      <c r="Z29" s="18"/>
      <c r="AA29" s="35">
        <f t="shared" si="0"/>
        <v>100</v>
      </c>
      <c r="AB29" s="6" t="str">
        <f>IF(AA29=100,"ОК"," ")</f>
        <v>ОК</v>
      </c>
    </row>
    <row r="30" spans="1:28" s="5" customFormat="1" ht="12.75">
      <c r="A30" s="33"/>
      <c r="B30" s="7">
        <v>18</v>
      </c>
      <c r="C30" s="18">
        <v>95.2968</v>
      </c>
      <c r="D30" s="18">
        <v>2.6516</v>
      </c>
      <c r="E30" s="18">
        <v>0.7494</v>
      </c>
      <c r="F30" s="18">
        <v>0.1214</v>
      </c>
      <c r="G30" s="18">
        <v>0.1241</v>
      </c>
      <c r="H30" s="18">
        <v>0.0013</v>
      </c>
      <c r="I30" s="18">
        <v>0.0251</v>
      </c>
      <c r="J30" s="18">
        <v>0.0191</v>
      </c>
      <c r="K30" s="18">
        <v>0.0226</v>
      </c>
      <c r="L30" s="18">
        <v>0.0086</v>
      </c>
      <c r="M30" s="18">
        <v>0.6677</v>
      </c>
      <c r="N30" s="18">
        <v>0.3123</v>
      </c>
      <c r="O30" s="18">
        <v>0.7056</v>
      </c>
      <c r="P30" s="19">
        <v>34.45</v>
      </c>
      <c r="Q30" s="19">
        <v>8227.86</v>
      </c>
      <c r="R30" s="19">
        <v>38.17</v>
      </c>
      <c r="S30" s="19">
        <v>9117.77</v>
      </c>
      <c r="T30" s="19">
        <v>49.87</v>
      </c>
      <c r="U30" s="20"/>
      <c r="V30" s="20"/>
      <c r="W30" s="29"/>
      <c r="X30" s="20"/>
      <c r="Y30" s="18"/>
      <c r="Z30" s="18"/>
      <c r="AA30" s="35">
        <f t="shared" si="0"/>
        <v>99.99999999999997</v>
      </c>
      <c r="AB30" s="6"/>
    </row>
    <row r="31" spans="1:28" s="5" customFormat="1" ht="12.75">
      <c r="A31" s="33"/>
      <c r="B31" s="7">
        <v>19</v>
      </c>
      <c r="C31" s="18">
        <v>95.3809</v>
      </c>
      <c r="D31" s="18">
        <v>2.5786</v>
      </c>
      <c r="E31" s="18">
        <v>0.7443</v>
      </c>
      <c r="F31" s="18">
        <v>0.1192</v>
      </c>
      <c r="G31" s="18">
        <v>0.1246</v>
      </c>
      <c r="H31" s="18">
        <v>0.0013</v>
      </c>
      <c r="I31" s="18">
        <v>0.0257</v>
      </c>
      <c r="J31" s="18">
        <v>0.0202</v>
      </c>
      <c r="K31" s="18">
        <v>0.0236</v>
      </c>
      <c r="L31" s="18">
        <v>0.0096</v>
      </c>
      <c r="M31" s="18">
        <v>0.6733</v>
      </c>
      <c r="N31" s="18">
        <v>0.2987</v>
      </c>
      <c r="O31" s="18">
        <v>0.7051</v>
      </c>
      <c r="P31" s="19">
        <v>34.43</v>
      </c>
      <c r="Q31" s="19">
        <v>8223.61</v>
      </c>
      <c r="R31" s="19">
        <v>38.15</v>
      </c>
      <c r="S31" s="19">
        <v>9113.26</v>
      </c>
      <c r="T31" s="19">
        <v>49.87</v>
      </c>
      <c r="U31" s="20"/>
      <c r="V31" s="20"/>
      <c r="W31" s="29"/>
      <c r="X31" s="20"/>
      <c r="Y31" s="18"/>
      <c r="Z31" s="18"/>
      <c r="AA31" s="35">
        <f t="shared" si="0"/>
        <v>100</v>
      </c>
      <c r="AB31" s="6"/>
    </row>
    <row r="32" spans="1:28" s="5" customFormat="1" ht="12.75">
      <c r="A32" s="33"/>
      <c r="B32" s="7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19"/>
      <c r="S32" s="19"/>
      <c r="T32" s="19"/>
      <c r="U32" s="20"/>
      <c r="V32" s="20"/>
      <c r="W32" s="28"/>
      <c r="X32" s="20"/>
      <c r="Y32" s="18"/>
      <c r="Z32" s="18"/>
      <c r="AA32" s="35">
        <f t="shared" si="0"/>
        <v>0</v>
      </c>
      <c r="AB32" s="6"/>
    </row>
    <row r="33" spans="1:28" s="5" customFormat="1" ht="12.75">
      <c r="A33" s="33"/>
      <c r="B33" s="7">
        <v>21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9"/>
      <c r="S33" s="19"/>
      <c r="T33" s="19"/>
      <c r="U33" s="20"/>
      <c r="V33" s="20"/>
      <c r="W33" s="28"/>
      <c r="X33" s="20"/>
      <c r="Y33" s="18"/>
      <c r="Z33" s="18"/>
      <c r="AA33" s="35">
        <f t="shared" si="0"/>
        <v>0</v>
      </c>
      <c r="AB33" s="6"/>
    </row>
    <row r="34" spans="1:28" s="5" customFormat="1" ht="12.75">
      <c r="A34" s="33"/>
      <c r="B34" s="7">
        <v>22</v>
      </c>
      <c r="C34" s="18">
        <v>95.282</v>
      </c>
      <c r="D34" s="18">
        <v>2.6852</v>
      </c>
      <c r="E34" s="18">
        <v>0.6714</v>
      </c>
      <c r="F34" s="18">
        <v>0.1058</v>
      </c>
      <c r="G34" s="18">
        <v>0.1108</v>
      </c>
      <c r="H34" s="18">
        <v>0.0012</v>
      </c>
      <c r="I34" s="18">
        <v>0.0245</v>
      </c>
      <c r="J34" s="18">
        <v>0.0202</v>
      </c>
      <c r="K34" s="18">
        <v>0.0292</v>
      </c>
      <c r="L34" s="18">
        <v>0.0094</v>
      </c>
      <c r="M34" s="18">
        <v>0.6691</v>
      </c>
      <c r="N34" s="18">
        <v>0.3912</v>
      </c>
      <c r="O34" s="18">
        <v>0.7055</v>
      </c>
      <c r="P34" s="19">
        <v>34.376</v>
      </c>
      <c r="Q34" s="19">
        <v>8210.57</v>
      </c>
      <c r="R34" s="19">
        <v>38.0958</v>
      </c>
      <c r="S34" s="19">
        <v>9099.03</v>
      </c>
      <c r="T34" s="19">
        <v>49.775</v>
      </c>
      <c r="U34" s="20"/>
      <c r="V34" s="20"/>
      <c r="W34" s="28"/>
      <c r="X34" s="20"/>
      <c r="Y34" s="18"/>
      <c r="Z34" s="18"/>
      <c r="AA34" s="35">
        <f t="shared" si="0"/>
        <v>100</v>
      </c>
      <c r="AB34" s="6"/>
    </row>
    <row r="35" spans="1:28" s="5" customFormat="1" ht="12.75">
      <c r="A35" s="33"/>
      <c r="B35" s="7">
        <v>23</v>
      </c>
      <c r="C35" s="18">
        <v>95.3403</v>
      </c>
      <c r="D35" s="18">
        <v>2.7236</v>
      </c>
      <c r="E35" s="18">
        <v>0.6402</v>
      </c>
      <c r="F35" s="18">
        <v>0.1087</v>
      </c>
      <c r="G35" s="18">
        <v>0.1037</v>
      </c>
      <c r="H35" s="18">
        <v>0.0019</v>
      </c>
      <c r="I35" s="18">
        <v>0.0233</v>
      </c>
      <c r="J35" s="18">
        <v>0.0155</v>
      </c>
      <c r="K35" s="18">
        <v>0.0152</v>
      </c>
      <c r="L35" s="18">
        <v>0.0069</v>
      </c>
      <c r="M35" s="18">
        <v>0.6628</v>
      </c>
      <c r="N35" s="18">
        <v>0.3579</v>
      </c>
      <c r="O35" s="18">
        <v>0.7044</v>
      </c>
      <c r="P35" s="19">
        <v>34.3594</v>
      </c>
      <c r="Q35" s="19">
        <v>8206.6</v>
      </c>
      <c r="R35" s="19">
        <v>38.0957</v>
      </c>
      <c r="S35" s="19">
        <v>9099</v>
      </c>
      <c r="T35" s="19">
        <v>49.8167</v>
      </c>
      <c r="U35" s="20"/>
      <c r="V35" s="20"/>
      <c r="W35" s="28"/>
      <c r="X35" s="20"/>
      <c r="Y35" s="18"/>
      <c r="Z35" s="18"/>
      <c r="AA35" s="35">
        <f t="shared" si="0"/>
        <v>100.00000000000001</v>
      </c>
      <c r="AB35" s="6"/>
    </row>
    <row r="36" spans="1:28" s="5" customFormat="1" ht="12.75">
      <c r="A36" s="33"/>
      <c r="B36" s="7">
        <v>24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19"/>
      <c r="S36" s="19"/>
      <c r="T36" s="19"/>
      <c r="U36" s="20"/>
      <c r="V36" s="20"/>
      <c r="W36" s="28"/>
      <c r="X36" s="20"/>
      <c r="Y36" s="20"/>
      <c r="Z36" s="20"/>
      <c r="AA36" s="35">
        <f t="shared" si="0"/>
        <v>0</v>
      </c>
      <c r="AB36" s="6" t="str">
        <f>IF(AA36=100,"ОК"," ")</f>
        <v> </v>
      </c>
    </row>
    <row r="37" spans="1:28" s="5" customFormat="1" ht="12.75">
      <c r="A37" s="33"/>
      <c r="B37" s="7">
        <v>25</v>
      </c>
      <c r="C37" s="18">
        <v>95.5693</v>
      </c>
      <c r="D37" s="18">
        <v>2.5107</v>
      </c>
      <c r="E37" s="18">
        <v>0.7112</v>
      </c>
      <c r="F37" s="18">
        <v>0.1124</v>
      </c>
      <c r="G37" s="18">
        <v>0.1181</v>
      </c>
      <c r="H37" s="18">
        <v>0.0021</v>
      </c>
      <c r="I37" s="18">
        <v>0.0273</v>
      </c>
      <c r="J37" s="18">
        <v>0.0184</v>
      </c>
      <c r="K37" s="18">
        <v>0.0097</v>
      </c>
      <c r="L37" s="18">
        <v>0.0066</v>
      </c>
      <c r="M37" s="18">
        <v>0.6726</v>
      </c>
      <c r="N37" s="18">
        <v>0.2416</v>
      </c>
      <c r="O37" s="18">
        <v>0.703</v>
      </c>
      <c r="P37" s="19">
        <v>34.3902</v>
      </c>
      <c r="Q37" s="19">
        <v>8213.96</v>
      </c>
      <c r="R37" s="19">
        <v>38.1302</v>
      </c>
      <c r="S37" s="19">
        <v>9107.24</v>
      </c>
      <c r="T37" s="19">
        <v>49.9114</v>
      </c>
      <c r="U37" s="20"/>
      <c r="V37" s="20"/>
      <c r="W37" s="28"/>
      <c r="X37" s="20"/>
      <c r="Y37" s="20"/>
      <c r="Z37" s="20"/>
      <c r="AA37" s="35">
        <f t="shared" si="0"/>
        <v>100</v>
      </c>
      <c r="AB37" s="6" t="str">
        <f>IF(AA37=100,"ОК"," ")</f>
        <v>ОК</v>
      </c>
    </row>
    <row r="38" spans="1:28" s="5" customFormat="1" ht="12.75">
      <c r="A38" s="33"/>
      <c r="B38" s="7">
        <v>26</v>
      </c>
      <c r="C38" s="18">
        <v>95.7115</v>
      </c>
      <c r="D38" s="18">
        <v>2.3876</v>
      </c>
      <c r="E38" s="18">
        <v>0.7522</v>
      </c>
      <c r="F38" s="18">
        <v>0.1189</v>
      </c>
      <c r="G38" s="18">
        <v>0.1183</v>
      </c>
      <c r="H38" s="18">
        <v>0.0013</v>
      </c>
      <c r="I38" s="18">
        <v>0.0235</v>
      </c>
      <c r="J38" s="18">
        <v>0.0176</v>
      </c>
      <c r="K38" s="18">
        <v>0.016</v>
      </c>
      <c r="L38" s="18">
        <v>0.0094</v>
      </c>
      <c r="M38" s="18">
        <v>0.6522</v>
      </c>
      <c r="N38" s="18">
        <v>0.1915</v>
      </c>
      <c r="O38" s="18">
        <v>0.7022</v>
      </c>
      <c r="P38" s="19">
        <v>34.4075</v>
      </c>
      <c r="Q38" s="19">
        <v>8218.09</v>
      </c>
      <c r="R38" s="19">
        <v>38.1324</v>
      </c>
      <c r="S38" s="19">
        <v>9107.77</v>
      </c>
      <c r="T38" s="19">
        <v>49.9404</v>
      </c>
      <c r="U38" s="20"/>
      <c r="V38" s="20"/>
      <c r="W38" s="28"/>
      <c r="X38" s="20"/>
      <c r="Y38" s="18"/>
      <c r="Z38" s="18"/>
      <c r="AA38" s="35">
        <f t="shared" si="0"/>
        <v>100.00000000000001</v>
      </c>
      <c r="AB38" s="6" t="str">
        <f>IF(AA38=100,"ОК"," ")</f>
        <v>ОК</v>
      </c>
    </row>
    <row r="39" spans="1:28" s="5" customFormat="1" ht="12.75">
      <c r="A39" s="33"/>
      <c r="B39" s="7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19"/>
      <c r="S39" s="19"/>
      <c r="T39" s="19"/>
      <c r="U39" s="20"/>
      <c r="V39" s="20"/>
      <c r="W39" s="28"/>
      <c r="X39" s="29"/>
      <c r="Y39" s="29"/>
      <c r="Z39" s="29"/>
      <c r="AA39" s="35">
        <f t="shared" si="0"/>
        <v>0</v>
      </c>
      <c r="AB39" s="6" t="str">
        <f>IF(AA39=100,"ОК"," ")</f>
        <v> </v>
      </c>
    </row>
    <row r="40" spans="1:28" s="5" customFormat="1" ht="12.75">
      <c r="A40" s="33"/>
      <c r="B40" s="7">
        <v>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19"/>
      <c r="S40" s="19"/>
      <c r="T40" s="19"/>
      <c r="U40" s="20"/>
      <c r="V40" s="20"/>
      <c r="W40" s="28"/>
      <c r="X40" s="29"/>
      <c r="Y40" s="18"/>
      <c r="Z40" s="18"/>
      <c r="AA40" s="35">
        <f t="shared" si="0"/>
        <v>0</v>
      </c>
      <c r="AB40" s="6"/>
    </row>
    <row r="41" spans="1:28" s="5" customFormat="1" ht="12.75">
      <c r="A41" s="33"/>
      <c r="B41" s="7">
        <v>29</v>
      </c>
      <c r="C41" s="18">
        <v>95.0092</v>
      </c>
      <c r="D41" s="18">
        <v>2.9662</v>
      </c>
      <c r="E41" s="18">
        <v>0.713</v>
      </c>
      <c r="F41" s="18">
        <v>0.1091</v>
      </c>
      <c r="G41" s="18">
        <v>0.108</v>
      </c>
      <c r="H41" s="18">
        <v>0.0023</v>
      </c>
      <c r="I41" s="18">
        <v>0.0236</v>
      </c>
      <c r="J41" s="18">
        <v>0.0157</v>
      </c>
      <c r="K41" s="18">
        <v>0.0153</v>
      </c>
      <c r="L41" s="18">
        <v>0.0074</v>
      </c>
      <c r="M41" s="18">
        <v>0.6624</v>
      </c>
      <c r="N41" s="18">
        <v>0.3678</v>
      </c>
      <c r="O41" s="18">
        <v>0.7069</v>
      </c>
      <c r="P41" s="19">
        <v>34.4623</v>
      </c>
      <c r="Q41" s="19">
        <v>8231.18</v>
      </c>
      <c r="R41" s="19">
        <v>38.2058</v>
      </c>
      <c r="S41" s="19">
        <v>9125.3</v>
      </c>
      <c r="T41" s="19">
        <v>49.872</v>
      </c>
      <c r="U41" s="20"/>
      <c r="V41" s="20"/>
      <c r="W41" s="28"/>
      <c r="X41" s="29"/>
      <c r="Y41" s="18"/>
      <c r="Z41" s="18"/>
      <c r="AA41" s="35">
        <f t="shared" si="0"/>
        <v>100.00000000000001</v>
      </c>
      <c r="AB41" s="6"/>
    </row>
    <row r="42" spans="1:28" s="5" customFormat="1" ht="12.75">
      <c r="A42" s="33"/>
      <c r="B42" s="7">
        <v>30</v>
      </c>
      <c r="C42" s="18">
        <v>94.9429</v>
      </c>
      <c r="D42" s="18">
        <v>2.9728</v>
      </c>
      <c r="E42" s="18">
        <v>0.7608</v>
      </c>
      <c r="F42" s="18">
        <v>0.1168</v>
      </c>
      <c r="G42" s="18">
        <v>0.1259</v>
      </c>
      <c r="H42" s="18">
        <v>0.0022</v>
      </c>
      <c r="I42" s="18">
        <v>0.0293</v>
      </c>
      <c r="J42" s="18">
        <v>0.0201</v>
      </c>
      <c r="K42" s="18">
        <v>0.0212</v>
      </c>
      <c r="L42" s="18">
        <v>0.0077</v>
      </c>
      <c r="M42" s="18">
        <v>0.6625</v>
      </c>
      <c r="N42" s="18">
        <v>0.3378</v>
      </c>
      <c r="O42" s="18">
        <v>0.708</v>
      </c>
      <c r="P42" s="19">
        <v>34.5364</v>
      </c>
      <c r="Q42" s="19">
        <v>8248.88</v>
      </c>
      <c r="R42" s="19">
        <v>38.2855</v>
      </c>
      <c r="S42" s="19">
        <v>9144.33</v>
      </c>
      <c r="T42" s="19">
        <v>49.9369</v>
      </c>
      <c r="U42" s="20"/>
      <c r="V42" s="20"/>
      <c r="W42" s="28"/>
      <c r="X42" s="29"/>
      <c r="Y42" s="18"/>
      <c r="Z42" s="18"/>
      <c r="AA42" s="35">
        <f t="shared" si="0"/>
        <v>100</v>
      </c>
      <c r="AB42" s="6"/>
    </row>
    <row r="43" spans="1:28" s="5" customFormat="1" ht="12.75">
      <c r="A43" s="33"/>
      <c r="B43" s="7">
        <v>31</v>
      </c>
      <c r="C43" s="18">
        <v>94.4821</v>
      </c>
      <c r="D43" s="18">
        <v>3.3531</v>
      </c>
      <c r="E43" s="18">
        <v>0.7142</v>
      </c>
      <c r="F43" s="18">
        <v>0.1088</v>
      </c>
      <c r="G43" s="18">
        <v>0.1071</v>
      </c>
      <c r="H43" s="18">
        <v>0.0018</v>
      </c>
      <c r="I43" s="18">
        <v>0.024</v>
      </c>
      <c r="J43" s="18">
        <v>0.0168</v>
      </c>
      <c r="K43" s="18">
        <v>0.0155</v>
      </c>
      <c r="L43" s="18">
        <v>0.008</v>
      </c>
      <c r="M43" s="18">
        <v>0.6653</v>
      </c>
      <c r="N43" s="18">
        <v>0.5033</v>
      </c>
      <c r="O43" s="18">
        <v>0.7108</v>
      </c>
      <c r="P43" s="19">
        <v>34.5184</v>
      </c>
      <c r="Q43" s="19">
        <v>8244.58</v>
      </c>
      <c r="R43" s="19">
        <v>38.264</v>
      </c>
      <c r="S43" s="19">
        <v>9139.2</v>
      </c>
      <c r="T43" s="19">
        <v>49.8109</v>
      </c>
      <c r="U43" s="20"/>
      <c r="V43" s="20"/>
      <c r="W43" s="28"/>
      <c r="X43" s="29"/>
      <c r="Y43" s="30"/>
      <c r="Z43" s="41"/>
      <c r="AA43" s="35">
        <f t="shared" si="0"/>
        <v>100.00000000000001</v>
      </c>
      <c r="AB43" s="6" t="str">
        <f>IF(AA43=100,"ОК"," ")</f>
        <v>ОК</v>
      </c>
    </row>
    <row r="44" spans="1:29" ht="12.75" customHeight="1">
      <c r="A44" s="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37"/>
      <c r="Z44" s="37"/>
      <c r="AA44" s="38"/>
      <c r="AB44" s="3"/>
      <c r="AC44"/>
    </row>
    <row r="45" spans="1:27" ht="12.75">
      <c r="A45" s="1"/>
      <c r="B45" s="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1"/>
      <c r="Z45" s="1"/>
      <c r="AA45" s="1"/>
    </row>
    <row r="46" spans="1:27" ht="12.75">
      <c r="A46" s="1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1"/>
      <c r="R46" s="31"/>
      <c r="S46" s="31"/>
      <c r="T46" s="31"/>
      <c r="U46" s="31"/>
      <c r="V46" s="31"/>
      <c r="W46" s="31"/>
      <c r="X46" s="31"/>
      <c r="Y46" s="1"/>
      <c r="Z46" s="1"/>
      <c r="AA46" s="1"/>
    </row>
    <row r="47" spans="1:27" ht="12.75">
      <c r="A47" s="1"/>
      <c r="B47" s="1"/>
      <c r="C47" s="42" t="s">
        <v>43</v>
      </c>
      <c r="D47" s="42"/>
      <c r="E47" s="42"/>
      <c r="F47" s="42"/>
      <c r="G47" s="42"/>
      <c r="H47" s="17"/>
      <c r="I47" s="17"/>
      <c r="J47" s="17"/>
      <c r="K47" s="17"/>
      <c r="L47" s="63" t="s">
        <v>36</v>
      </c>
      <c r="M47" s="63"/>
      <c r="N47" s="17"/>
      <c r="O47" s="17"/>
      <c r="P47" s="17"/>
      <c r="Q47" s="17"/>
      <c r="R47" s="17"/>
      <c r="S47" s="17"/>
      <c r="T47" s="69" t="s">
        <v>52</v>
      </c>
      <c r="U47" s="69"/>
      <c r="V47" s="69"/>
      <c r="W47" s="69"/>
      <c r="X47" s="1"/>
      <c r="Y47" s="1"/>
      <c r="Z47" s="1"/>
      <c r="AA47" s="1"/>
    </row>
    <row r="48" spans="1:27" ht="12.75">
      <c r="A48" s="1"/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32" t="s">
        <v>1</v>
      </c>
      <c r="Q48" s="1"/>
      <c r="R48" s="1"/>
      <c r="S48" s="1"/>
      <c r="T48" s="1"/>
      <c r="U48" s="2"/>
      <c r="V48" s="32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42" t="s">
        <v>37</v>
      </c>
      <c r="D49" s="42"/>
      <c r="E49" s="42"/>
      <c r="F49" s="17"/>
      <c r="G49" s="17"/>
      <c r="H49" s="17"/>
      <c r="I49" s="17"/>
      <c r="J49" s="17"/>
      <c r="K49" s="17"/>
      <c r="L49" s="40" t="s">
        <v>50</v>
      </c>
      <c r="M49" s="17"/>
      <c r="N49" s="17"/>
      <c r="O49" s="17"/>
      <c r="P49" s="17"/>
      <c r="Q49" s="17"/>
      <c r="R49" s="17"/>
      <c r="S49" s="17"/>
      <c r="T49" s="70" t="s">
        <v>52</v>
      </c>
      <c r="U49" s="70"/>
      <c r="V49" s="70"/>
      <c r="W49" s="70"/>
      <c r="X49" s="1"/>
      <c r="Y49" s="1"/>
      <c r="Z49" s="1"/>
      <c r="AA49" s="1"/>
    </row>
    <row r="50" spans="1:27" ht="12.75">
      <c r="A50" s="1"/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32" t="s">
        <v>1</v>
      </c>
      <c r="Q50" s="1"/>
      <c r="R50" s="1"/>
      <c r="S50" s="1"/>
      <c r="T50" s="1"/>
      <c r="U50" s="2"/>
      <c r="V50" s="32" t="s">
        <v>2</v>
      </c>
      <c r="W50" s="1"/>
      <c r="X50" s="1"/>
      <c r="Y50" s="1"/>
      <c r="Z50" s="1"/>
      <c r="AA50" s="1"/>
    </row>
    <row r="52" spans="3:26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</sheetData>
  <sheetProtection/>
  <mergeCells count="43">
    <mergeCell ref="Z9:Z12"/>
    <mergeCell ref="E10:E12"/>
    <mergeCell ref="F10:F12"/>
    <mergeCell ref="B9:B12"/>
    <mergeCell ref="L10:L12"/>
    <mergeCell ref="T10:T12"/>
    <mergeCell ref="C9:N9"/>
    <mergeCell ref="W9:W12"/>
    <mergeCell ref="I10:I12"/>
    <mergeCell ref="K10:K12"/>
    <mergeCell ref="L47:M47"/>
    <mergeCell ref="C49:E49"/>
    <mergeCell ref="W2:Y2"/>
    <mergeCell ref="B7:Y7"/>
    <mergeCell ref="B8:Y8"/>
    <mergeCell ref="D10:D12"/>
    <mergeCell ref="C10:C12"/>
    <mergeCell ref="T47:W47"/>
    <mergeCell ref="T49:W49"/>
    <mergeCell ref="M10:M12"/>
    <mergeCell ref="R10:R12"/>
    <mergeCell ref="C45:X45"/>
    <mergeCell ref="B44:X44"/>
    <mergeCell ref="O10:O12"/>
    <mergeCell ref="J10:J12"/>
    <mergeCell ref="N10:N12"/>
    <mergeCell ref="P10:P12"/>
    <mergeCell ref="B1:E1"/>
    <mergeCell ref="B2:E2"/>
    <mergeCell ref="B3:E3"/>
    <mergeCell ref="B4:F4"/>
    <mergeCell ref="B5:H5"/>
    <mergeCell ref="G10:G12"/>
    <mergeCell ref="C47:G47"/>
    <mergeCell ref="C6:AA6"/>
    <mergeCell ref="X9:X12"/>
    <mergeCell ref="Y9:Y12"/>
    <mergeCell ref="O9:T9"/>
    <mergeCell ref="S10:S12"/>
    <mergeCell ref="Q10:Q12"/>
    <mergeCell ref="H10:H12"/>
    <mergeCell ref="U9:U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2016-03-01T07:31:47Z</cp:lastPrinted>
  <dcterms:created xsi:type="dcterms:W3CDTF">2010-01-29T08:37:16Z</dcterms:created>
  <dcterms:modified xsi:type="dcterms:W3CDTF">2016-09-12T07:02:27Z</dcterms:modified>
  <cp:category/>
  <cp:version/>
  <cp:contentType/>
  <cp:contentStatus/>
</cp:coreProperties>
</file>