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<sst xmlns="http://schemas.openxmlformats.org/spreadsheetml/2006/main" count="50" uniqueCount="49">
  <si>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</si>
  <si>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</si>
  <si>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</si>
  <si>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</si>
  <si>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</si>
  <si>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</si>
  <si>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</si>
  <si>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</si>
  <si>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</si>
  <si>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</si>
  <si>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</si>
  <si>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</si>
  <si>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</si>
  <si>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</si>
  <si>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</si>
  <si>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</si>
  <si>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</si>
  <si>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</si>
  <si>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</si>
  <si>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</si>
  <si>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</si>
  <si>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</si>
  <si>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</si>
  <si>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</si>
  <si>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</si>
  <si>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</si>
  <si>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</si>
  <si>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</si>
  <si>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</si>
  <si>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</si>
  <si>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</si>
  <si>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</si>
  <si>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</si>
  <si>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</si>
  <si>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</si>
  <si>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</si>
  <si>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</si>
  <si>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</si>
  <si>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</si>
  <si>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не виявлено</t>
  </si>
  <si>
    <t>В. Опацький</t>
  </si>
  <si>
    <t>Головний інженер  Богородчанського ЛВУМГ</t>
  </si>
  <si>
    <t>Н.Сапіжак</t>
  </si>
  <si>
    <t>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</si>
  <si>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</si>
  <si>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</si>
  <si>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на ГРС-Кути, ГРС Княже,   ГРС Косів, ГРС Рожнів,  ГРС Джурів, ГРС Снятин -2, ГРС Завалля</t>
  </si>
  <si>
    <t>Об'єм природного газу, який відповідає даному паспорту ФХП для вказаних ГРС, у серпні становить  657 819 м³.</t>
  </si>
  <si>
    <t>з газопроводу  "Угерсько- Івано - Франківськ- Чернівці"  за період з 02.08.2016 р.  по  06.09.2016 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</si>
</sst>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1" fontId="17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0" zoomScaleSheetLayoutView="90" workbookViewId="0" topLeftCell="B1">
      <selection activeCell="B8" sqref="B8:X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7.625" style="0" customWidth="1"/>
    <col min="19" max="19" width="7.125" style="0" customWidth="1"/>
    <col min="20" max="20" width="9.50390625" style="0" customWidth="1"/>
    <col min="21" max="21" width="6.00390625" style="0" customWidth="1"/>
    <col min="22" max="22" width="10.00390625" style="0" customWidth="1"/>
    <col min="23" max="23" width="7.625" style="0" customWidth="1"/>
    <col min="24" max="24" width="9.625" style="0" customWidth="1"/>
    <col min="25" max="25" width="7.625" style="0" customWidth="1"/>
    <col min="26" max="26" width="9.50390625" style="0" bestFit="1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4"/>
      <c r="W2" s="55"/>
      <c r="X2" s="55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8" t="s">
        <v>30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2:26" ht="21.75" customHeight="1">
      <c r="B7" s="56" t="s">
        <v>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4"/>
      <c r="Z7" s="4"/>
    </row>
    <row r="8" spans="2:26" ht="42" customHeight="1">
      <c r="B8" s="56" t="s">
        <v>46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4"/>
      <c r="Z8" s="4"/>
    </row>
    <row r="9" spans="2:26" ht="18" customHeight="1">
      <c r="B9" s="57" t="s">
        <v>48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4"/>
      <c r="Z9" s="4"/>
    </row>
    <row r="10" spans="2:28" ht="32.25" customHeight="1">
      <c r="B10" s="51" t="s">
        <v>14</v>
      </c>
      <c r="C10" s="40" t="s">
        <v>31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59" t="s">
        <v>32</v>
      </c>
      <c r="P10" s="60"/>
      <c r="Q10" s="60"/>
      <c r="R10" s="60"/>
      <c r="S10" s="60"/>
      <c r="T10" s="61"/>
      <c r="U10" s="48" t="s">
        <v>29</v>
      </c>
      <c r="V10" s="43" t="s">
        <v>26</v>
      </c>
      <c r="W10" s="43" t="s">
        <v>27</v>
      </c>
      <c r="X10" s="43" t="s">
        <v>28</v>
      </c>
      <c r="Y10" s="4"/>
      <c r="AA10" s="5"/>
      <c r="AB10"/>
    </row>
    <row r="11" spans="2:28" ht="48.75" customHeight="1">
      <c r="B11" s="52"/>
      <c r="C11" s="34" t="s">
        <v>15</v>
      </c>
      <c r="D11" s="34" t="s">
        <v>16</v>
      </c>
      <c r="E11" s="34" t="s">
        <v>17</v>
      </c>
      <c r="F11" s="34" t="s">
        <v>18</v>
      </c>
      <c r="G11" s="34" t="s">
        <v>37</v>
      </c>
      <c r="H11" s="34" t="s">
        <v>19</v>
      </c>
      <c r="I11" s="34" t="s">
        <v>20</v>
      </c>
      <c r="J11" s="34" t="s">
        <v>21</v>
      </c>
      <c r="K11" s="34" t="s">
        <v>22</v>
      </c>
      <c r="L11" s="34" t="s">
        <v>23</v>
      </c>
      <c r="M11" s="34" t="s">
        <v>24</v>
      </c>
      <c r="N11" s="34" t="s">
        <v>25</v>
      </c>
      <c r="O11" s="34" t="s">
        <v>10</v>
      </c>
      <c r="P11" s="37" t="s">
        <v>44</v>
      </c>
      <c r="Q11" s="34" t="s">
        <v>45</v>
      </c>
      <c r="R11" s="37" t="s">
        <v>11</v>
      </c>
      <c r="S11" s="34" t="s">
        <v>12</v>
      </c>
      <c r="T11" s="34" t="s">
        <v>13</v>
      </c>
      <c r="U11" s="49"/>
      <c r="V11" s="44"/>
      <c r="W11" s="44"/>
      <c r="X11" s="44"/>
      <c r="Y11" s="4"/>
      <c r="AA11" s="5"/>
      <c r="AB11"/>
    </row>
    <row r="12" spans="2:28" ht="15.75" customHeight="1">
      <c r="B12" s="5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8"/>
      <c r="Q12" s="35"/>
      <c r="R12" s="38"/>
      <c r="S12" s="35"/>
      <c r="T12" s="35"/>
      <c r="U12" s="49"/>
      <c r="V12" s="44"/>
      <c r="W12" s="44"/>
      <c r="X12" s="44"/>
      <c r="Y12" s="4"/>
      <c r="AA12" s="5"/>
      <c r="AB12"/>
    </row>
    <row r="13" spans="2:28" ht="21" customHeight="1">
      <c r="B13" s="5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9"/>
      <c r="Q13" s="36"/>
      <c r="R13" s="39"/>
      <c r="S13" s="36"/>
      <c r="T13" s="36"/>
      <c r="U13" s="50"/>
      <c r="V13" s="45"/>
      <c r="W13" s="45"/>
      <c r="X13" s="45"/>
      <c r="Y13" s="4"/>
      <c r="AA13" s="5"/>
      <c r="AB13"/>
    </row>
    <row r="14" spans="2:27" s="7" customFormat="1" ht="12.75" customHeight="1">
      <c r="B14" s="30">
        <v>2</v>
      </c>
      <c r="C14" s="26">
        <v>98.1038</v>
      </c>
      <c r="D14" s="26">
        <v>0.1153</v>
      </c>
      <c r="E14" s="26">
        <v>0.0174</v>
      </c>
      <c r="F14" s="26">
        <v>0.0038</v>
      </c>
      <c r="G14" s="26">
        <v>0.0018</v>
      </c>
      <c r="H14" s="26">
        <v>0.0017</v>
      </c>
      <c r="I14" s="26">
        <v>0.0021</v>
      </c>
      <c r="J14" s="26">
        <v>0.0005</v>
      </c>
      <c r="K14" s="26">
        <v>0.0006</v>
      </c>
      <c r="L14" s="26">
        <v>0.0295</v>
      </c>
      <c r="M14" s="26">
        <v>1.6466</v>
      </c>
      <c r="N14" s="26">
        <v>0.0769</v>
      </c>
      <c r="O14" s="26">
        <v>0.6786</v>
      </c>
      <c r="P14" s="26">
        <v>36.5143</v>
      </c>
      <c r="Q14" s="28">
        <f>P14*1000/4.1868</f>
        <v>8721.290723225375</v>
      </c>
      <c r="R14" s="26">
        <v>32.892</v>
      </c>
      <c r="S14" s="28">
        <f>R14*1000/4.1868</f>
        <v>7856.119231871597</v>
      </c>
      <c r="T14" s="27">
        <v>48.6474</v>
      </c>
      <c r="U14" s="29">
        <v>-8.2</v>
      </c>
      <c r="V14" s="62"/>
      <c r="W14" s="63"/>
      <c r="X14" s="63"/>
      <c r="Z14" s="25">
        <f>SUM(C14:N14)</f>
        <v>100.00000000000001</v>
      </c>
      <c r="AA14" s="8" t="str">
        <f>IF(Z14=100,"ОК"," ")</f>
        <v>ОК</v>
      </c>
    </row>
    <row r="15" spans="2:27" s="7" customFormat="1" ht="12.75" customHeight="1">
      <c r="B15" s="30">
        <v>9</v>
      </c>
      <c r="C15" s="26">
        <v>98.0594</v>
      </c>
      <c r="D15" s="26">
        <v>0.1127</v>
      </c>
      <c r="E15" s="26">
        <v>0.017</v>
      </c>
      <c r="F15" s="26">
        <v>0.003</v>
      </c>
      <c r="G15" s="26">
        <v>0.0013</v>
      </c>
      <c r="H15" s="26">
        <v>0.0012</v>
      </c>
      <c r="I15" s="26">
        <v>0.0009</v>
      </c>
      <c r="J15" s="26">
        <v>0.0002</v>
      </c>
      <c r="K15" s="26">
        <v>0.0005</v>
      </c>
      <c r="L15" s="26">
        <v>0.0315</v>
      </c>
      <c r="M15" s="26">
        <v>1.7031</v>
      </c>
      <c r="N15" s="26">
        <v>0.0692</v>
      </c>
      <c r="O15" s="26">
        <v>0.6787</v>
      </c>
      <c r="P15" s="26">
        <v>36.491</v>
      </c>
      <c r="Q15" s="28">
        <f>P15*1000/4.1868</f>
        <v>8715.725613833954</v>
      </c>
      <c r="R15" s="26">
        <v>32.8709</v>
      </c>
      <c r="S15" s="28">
        <f>R15*1000/4.1868</f>
        <v>7851.079583452757</v>
      </c>
      <c r="T15" s="27">
        <v>48.6125</v>
      </c>
      <c r="U15" s="29"/>
      <c r="V15" s="64"/>
      <c r="W15" s="63"/>
      <c r="X15" s="63"/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30">
        <v>16</v>
      </c>
      <c r="C16" s="26">
        <v>97.9269</v>
      </c>
      <c r="D16" s="26">
        <v>0.1128</v>
      </c>
      <c r="E16" s="26">
        <v>0.0166</v>
      </c>
      <c r="F16" s="26">
        <v>0.0038</v>
      </c>
      <c r="G16" s="26">
        <v>0.0015</v>
      </c>
      <c r="H16" s="26">
        <v>0.0004</v>
      </c>
      <c r="I16" s="26">
        <v>0.0022</v>
      </c>
      <c r="J16" s="26">
        <v>0.0007</v>
      </c>
      <c r="K16" s="26">
        <v>0.0016</v>
      </c>
      <c r="L16" s="26">
        <v>0.0311</v>
      </c>
      <c r="M16" s="26">
        <v>1.825</v>
      </c>
      <c r="N16" s="26">
        <v>0.0774</v>
      </c>
      <c r="O16" s="26">
        <v>0.6794</v>
      </c>
      <c r="P16" s="26">
        <v>36.446</v>
      </c>
      <c r="Q16" s="28">
        <f>P16*1000/4.1868</f>
        <v>8704.977548485718</v>
      </c>
      <c r="R16" s="26">
        <v>32.8305</v>
      </c>
      <c r="S16" s="28">
        <f>R16*1000/4.1868</f>
        <v>7841.430209229005</v>
      </c>
      <c r="T16" s="26">
        <v>48.5251</v>
      </c>
      <c r="U16" s="27">
        <v>-7.1</v>
      </c>
      <c r="V16" s="64" t="s">
        <v>39</v>
      </c>
      <c r="W16" s="63">
        <v>0.198</v>
      </c>
      <c r="X16" s="63">
        <v>0.031</v>
      </c>
      <c r="Z16" s="25">
        <f>SUM(C16:N16)</f>
        <v>99.99999999999997</v>
      </c>
      <c r="AA16" s="8" t="str">
        <f>IF(Z16=100,"ОК"," ")</f>
        <v>ОК</v>
      </c>
    </row>
    <row r="17" spans="2:27" s="7" customFormat="1" ht="12.75" customHeight="1">
      <c r="B17" s="30">
        <v>25</v>
      </c>
      <c r="C17" s="26">
        <v>98.0781</v>
      </c>
      <c r="D17" s="26">
        <v>0.1115</v>
      </c>
      <c r="E17" s="26">
        <v>0.0166</v>
      </c>
      <c r="F17" s="26">
        <v>0.0034</v>
      </c>
      <c r="G17" s="26">
        <v>0.0015</v>
      </c>
      <c r="H17" s="26">
        <v>0.0004</v>
      </c>
      <c r="I17" s="26">
        <v>0.001</v>
      </c>
      <c r="J17" s="26">
        <v>0.0003</v>
      </c>
      <c r="K17" s="26">
        <v>0.0012</v>
      </c>
      <c r="L17" s="26">
        <v>0.027</v>
      </c>
      <c r="M17" s="26">
        <v>1.6926</v>
      </c>
      <c r="N17" s="26">
        <v>0.0664</v>
      </c>
      <c r="O17" s="26">
        <v>0.6786</v>
      </c>
      <c r="P17" s="26">
        <v>36.498</v>
      </c>
      <c r="Q17" s="28">
        <f>P17*1000/4.1868</f>
        <v>8717.397535110347</v>
      </c>
      <c r="R17" s="26">
        <v>32.8772</v>
      </c>
      <c r="S17" s="28">
        <f>R17*1000/4.1868</f>
        <v>7852.584312601511</v>
      </c>
      <c r="T17" s="27">
        <v>48.6256</v>
      </c>
      <c r="U17" s="27">
        <v>-8.2</v>
      </c>
      <c r="V17" s="64"/>
      <c r="W17" s="63"/>
      <c r="X17" s="63"/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>
        <v>30</v>
      </c>
      <c r="C18" s="26">
        <v>98.0334</v>
      </c>
      <c r="D18" s="26">
        <v>0.1185</v>
      </c>
      <c r="E18" s="26">
        <v>0.0184</v>
      </c>
      <c r="F18" s="26">
        <v>0.0042</v>
      </c>
      <c r="G18" s="26">
        <v>0.0018</v>
      </c>
      <c r="H18" s="26">
        <v>0.0009</v>
      </c>
      <c r="I18" s="26">
        <v>0.0014</v>
      </c>
      <c r="J18" s="26">
        <v>0.0003</v>
      </c>
      <c r="K18" s="26">
        <v>0.0003</v>
      </c>
      <c r="L18" s="26">
        <v>0.0333</v>
      </c>
      <c r="M18" s="26">
        <v>1.7113</v>
      </c>
      <c r="N18" s="26">
        <v>0.0762</v>
      </c>
      <c r="O18" s="26">
        <v>0.6789</v>
      </c>
      <c r="P18" s="26">
        <v>36.4886</v>
      </c>
      <c r="Q18" s="28">
        <f>P18*1000/4.1868</f>
        <v>8715.152383682049</v>
      </c>
      <c r="R18" s="26">
        <v>32.8688</v>
      </c>
      <c r="S18" s="28">
        <f>R18*1000/4.1868</f>
        <v>7850.578007069839</v>
      </c>
      <c r="T18" s="27">
        <v>48.6015</v>
      </c>
      <c r="U18" s="27">
        <v>-8.5</v>
      </c>
      <c r="V18" s="65"/>
      <c r="W18" s="63"/>
      <c r="X18" s="63"/>
      <c r="Z18" s="25">
        <f>SUM(C18:N18)</f>
        <v>99.99999999999999</v>
      </c>
      <c r="AA18" s="8" t="str">
        <f>IF(Z18=100,"ОК"," ")</f>
        <v>ОК</v>
      </c>
    </row>
    <row r="19" spans="2:27" s="31" customFormat="1" ht="12.75" customHeight="1">
      <c r="B19" s="47" t="s">
        <v>47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8"/>
      <c r="Z19" s="32"/>
      <c r="AA19" s="33"/>
    </row>
    <row r="20" spans="3:23" ht="12.75" customHeight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41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40</v>
      </c>
      <c r="N22" s="19"/>
      <c r="O22" s="19"/>
      <c r="P22" s="19"/>
      <c r="Q22" s="19"/>
      <c r="R22" s="19"/>
      <c r="S22" s="19"/>
      <c r="T22" s="19" t="s">
        <v>43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38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42</v>
      </c>
      <c r="N24" s="22"/>
      <c r="O24" s="22"/>
      <c r="P24" s="22"/>
      <c r="Q24" s="22"/>
      <c r="R24" s="22"/>
      <c r="S24" s="22"/>
      <c r="T24" s="22" t="s">
        <v>43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K11:K13"/>
    <mergeCell ref="L11:L13"/>
    <mergeCell ref="V2:X2"/>
    <mergeCell ref="B7:X7"/>
    <mergeCell ref="B9:X9"/>
    <mergeCell ref="D11:D13"/>
    <mergeCell ref="C11:C13"/>
    <mergeCell ref="B8:X8"/>
    <mergeCell ref="B6:Z6"/>
    <mergeCell ref="O10:T10"/>
    <mergeCell ref="O11:O13"/>
    <mergeCell ref="W10:W13"/>
    <mergeCell ref="C20:W20"/>
    <mergeCell ref="B19:W19"/>
    <mergeCell ref="U10:U13"/>
    <mergeCell ref="B10:B13"/>
    <mergeCell ref="H11:H13"/>
    <mergeCell ref="J11:J13"/>
    <mergeCell ref="E11:E13"/>
    <mergeCell ref="F11:F13"/>
    <mergeCell ref="G11:G13"/>
    <mergeCell ref="S11:S13"/>
    <mergeCell ref="T11:T13"/>
    <mergeCell ref="N11:N13"/>
    <mergeCell ref="R11:R13"/>
    <mergeCell ref="C10:N10"/>
    <mergeCell ref="V10:V13"/>
    <mergeCell ref="X10:X13"/>
    <mergeCell ref="I11:I13"/>
    <mergeCell ref="M11:M13"/>
    <mergeCell ref="P11:P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2016-09-05T06:18:45Z</dcterms:modified>
  <cp:category/>
  <cp:version/>
  <cp:contentType/>
  <cp:contentStatus/>
</cp:coreProperties>
</file>