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<sst xmlns="http://schemas.openxmlformats.org/spreadsheetml/2006/main" count="49" uniqueCount="46">
  <si>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</si>
  <si>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</si>
  <si>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</si>
  <si>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</si>
  <si>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</si>
  <si>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</si>
  <si>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</si>
  <si>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</si>
  <si>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</si>
  <si>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</si>
  <si>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</si>
  <si>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</si>
  <si>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</si>
  <si>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</si>
  <si>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</si>
  <si>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</si>
  <si>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</si>
  <si>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</si>
  <si>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</si>
  <si>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</si>
  <si>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</si>
  <si>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</si>
  <si>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</si>
  <si>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</si>
  <si>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</si>
  <si>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</si>
  <si>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</si>
  <si>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</si>
  <si>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</si>
  <si>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</si>
  <si>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</si>
  <si>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</si>
  <si>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</si>
  <si>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</si>
  <si>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</si>
  <si>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</si>
  <si>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</si>
  <si>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</si>
  <si>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</si>
  <si>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</si>
  <si>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</si>
  <si>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</si>
  <si>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01.07.2016 року_______ по _______31.07.2016  року </t>
    </r>
    <r>
      <rPr>
        <sz val="10"/>
        <rFont val="Arial"/>
        <family val="2"/>
      </rPr>
      <t>_______________________</t>
    </r>
  </si>
  <si>
    <t xml:space="preserve"> 29.07.2016  року</t>
  </si>
  <si>
    <t>відс.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</si>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</sst>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84.572</v>
          </cell>
          <cell r="C26">
            <v>7.871</v>
          </cell>
          <cell r="D26">
            <v>2.02</v>
          </cell>
          <cell r="E26">
            <v>0.072</v>
          </cell>
          <cell r="F26">
            <v>0.076</v>
          </cell>
          <cell r="G26">
            <v>0.044</v>
          </cell>
          <cell r="H26">
            <v>0.032</v>
          </cell>
          <cell r="I26" t="str">
            <v>-</v>
          </cell>
          <cell r="J26">
            <v>0.161</v>
          </cell>
          <cell r="K26">
            <v>1.289</v>
          </cell>
          <cell r="L26">
            <v>3.858</v>
          </cell>
          <cell r="M26">
            <v>0.005</v>
          </cell>
        </row>
        <row r="30">
          <cell r="M30">
            <v>0.799</v>
          </cell>
        </row>
        <row r="31">
          <cell r="M31">
            <v>35.21</v>
          </cell>
          <cell r="N31">
            <v>8409</v>
          </cell>
        </row>
        <row r="32">
          <cell r="M32">
            <v>38.95</v>
          </cell>
          <cell r="N32">
            <v>9303</v>
          </cell>
        </row>
        <row r="34">
          <cell r="M34">
            <v>47.84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85.12</v>
          </cell>
          <cell r="C26">
            <v>8.051</v>
          </cell>
          <cell r="D26">
            <v>1.659</v>
          </cell>
          <cell r="E26">
            <v>0.027</v>
          </cell>
          <cell r="F26">
            <v>0.04</v>
          </cell>
          <cell r="G26">
            <v>0.015</v>
          </cell>
          <cell r="H26">
            <v>0.008</v>
          </cell>
          <cell r="I26" t="str">
            <v>-</v>
          </cell>
          <cell r="J26">
            <v>0.135</v>
          </cell>
          <cell r="K26">
            <v>0.998</v>
          </cell>
          <cell r="L26">
            <v>3.946</v>
          </cell>
          <cell r="M26">
            <v>0.001</v>
          </cell>
        </row>
        <row r="30">
          <cell r="M30">
            <v>0.792</v>
          </cell>
        </row>
        <row r="31">
          <cell r="M31">
            <v>34.98</v>
          </cell>
          <cell r="N31">
            <v>8356</v>
          </cell>
        </row>
        <row r="32">
          <cell r="M32">
            <v>38.72</v>
          </cell>
          <cell r="N32">
            <v>9246</v>
          </cell>
        </row>
        <row r="34">
          <cell r="M34">
            <v>47.76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84.893</v>
          </cell>
          <cell r="C26">
            <v>7.987</v>
          </cell>
          <cell r="D26">
            <v>1.904</v>
          </cell>
          <cell r="E26">
            <v>0.126</v>
          </cell>
          <cell r="F26">
            <v>0.073</v>
          </cell>
          <cell r="G26">
            <v>0.051</v>
          </cell>
          <cell r="H26">
            <v>0.046</v>
          </cell>
          <cell r="I26" t="str">
            <v>-</v>
          </cell>
          <cell r="J26">
            <v>0.198</v>
          </cell>
          <cell r="K26">
            <v>1.019</v>
          </cell>
          <cell r="L26">
            <v>3.702</v>
          </cell>
          <cell r="M26">
            <v>0.001</v>
          </cell>
        </row>
        <row r="30">
          <cell r="M30">
            <v>0.798</v>
          </cell>
        </row>
        <row r="31">
          <cell r="M31">
            <v>35.42</v>
          </cell>
          <cell r="N31">
            <v>8462</v>
          </cell>
        </row>
        <row r="32">
          <cell r="M32">
            <v>39.19</v>
          </cell>
          <cell r="N32">
            <v>9361</v>
          </cell>
        </row>
        <row r="34">
          <cell r="M34">
            <v>48.18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84.544</v>
          </cell>
          <cell r="C26">
            <v>8.171</v>
          </cell>
          <cell r="D26">
            <v>1.736</v>
          </cell>
          <cell r="E26">
            <v>0.084</v>
          </cell>
          <cell r="F26">
            <v>0.056</v>
          </cell>
          <cell r="G26">
            <v>0.051</v>
          </cell>
          <cell r="H26">
            <v>0.048</v>
          </cell>
          <cell r="I26" t="str">
            <v>-</v>
          </cell>
          <cell r="J26">
            <v>0.1</v>
          </cell>
          <cell r="K26">
            <v>1.547</v>
          </cell>
          <cell r="L26">
            <v>3.655</v>
          </cell>
          <cell r="M26">
            <v>0.008</v>
          </cell>
        </row>
        <row r="30">
          <cell r="M30">
            <v>0.795</v>
          </cell>
        </row>
        <row r="31">
          <cell r="M31">
            <v>35.06</v>
          </cell>
          <cell r="N31">
            <v>8375</v>
          </cell>
        </row>
        <row r="32">
          <cell r="M32">
            <v>38.8</v>
          </cell>
          <cell r="N32">
            <v>9266</v>
          </cell>
        </row>
        <row r="34">
          <cell r="M34">
            <v>47.77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Y39" sqref="Y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68" t="s">
        <v>41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</row>
    <row r="8" spans="2:28" ht="18" customHeight="1">
      <c r="B8" s="70" t="s">
        <v>42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4"/>
      <c r="AB8" s="4"/>
    </row>
    <row r="9" spans="2:30" ht="32.25" customHeight="1">
      <c r="B9" s="34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 t="s">
        <v>31</v>
      </c>
      <c r="P9" s="56"/>
      <c r="Q9" s="56"/>
      <c r="R9" s="57"/>
      <c r="S9" s="57"/>
      <c r="T9" s="58"/>
      <c r="U9" s="50" t="s">
        <v>27</v>
      </c>
      <c r="V9" s="53" t="s">
        <v>28</v>
      </c>
      <c r="W9" s="54" t="s">
        <v>24</v>
      </c>
      <c r="X9" s="54" t="s">
        <v>25</v>
      </c>
      <c r="Y9" s="54" t="s">
        <v>26</v>
      </c>
      <c r="Z9" s="59" t="s">
        <v>37</v>
      </c>
      <c r="AA9" s="4"/>
      <c r="AC9" s="7"/>
      <c r="AD9"/>
    </row>
    <row r="10" spans="2:30" ht="48.75" customHeight="1">
      <c r="B10" s="35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37" t="s">
        <v>22</v>
      </c>
      <c r="N10" s="37" t="s">
        <v>23</v>
      </c>
      <c r="O10" s="37" t="s">
        <v>5</v>
      </c>
      <c r="P10" s="43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51"/>
      <c r="V10" s="41"/>
      <c r="W10" s="54"/>
      <c r="X10" s="54"/>
      <c r="Y10" s="54"/>
      <c r="Z10" s="59"/>
      <c r="AA10" s="4"/>
      <c r="AC10" s="7"/>
      <c r="AD10"/>
    </row>
    <row r="11" spans="2:30" ht="15.75" customHeight="1">
      <c r="B11" s="3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4"/>
      <c r="Q11" s="38"/>
      <c r="R11" s="41"/>
      <c r="S11" s="41"/>
      <c r="T11" s="41"/>
      <c r="U11" s="51"/>
      <c r="V11" s="41"/>
      <c r="W11" s="54"/>
      <c r="X11" s="54"/>
      <c r="Y11" s="54"/>
      <c r="Z11" s="59"/>
      <c r="AA11" s="4"/>
      <c r="AC11" s="7"/>
      <c r="AD11"/>
    </row>
    <row r="12" spans="2:30" ht="21" customHeight="1"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2"/>
      <c r="P12" s="45"/>
      <c r="Q12" s="39"/>
      <c r="R12" s="42"/>
      <c r="S12" s="42"/>
      <c r="T12" s="42"/>
      <c r="U12" s="52"/>
      <c r="V12" s="42"/>
      <c r="W12" s="54"/>
      <c r="X12" s="54"/>
      <c r="Y12" s="54"/>
      <c r="Z12" s="5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1.0586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1.0197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>
        <v>1.0704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'[1]Лист1'!$B$26</f>
        <v>84.572</v>
      </c>
      <c r="D16" s="17">
        <f>'[1]Лист1'!$C$26</f>
        <v>7.871</v>
      </c>
      <c r="E16" s="17">
        <f>'[1]Лист1'!$D$26</f>
        <v>2.02</v>
      </c>
      <c r="F16" s="17">
        <f>'[1]Лист1'!$F$26</f>
        <v>0.076</v>
      </c>
      <c r="G16" s="17">
        <f>'[1]Лист1'!$E$26</f>
        <v>0.072</v>
      </c>
      <c r="H16" s="17" t="str">
        <f>'[1]Лист1'!$I$26</f>
        <v>-</v>
      </c>
      <c r="I16" s="17">
        <f>'[1]Лист1'!$H$26</f>
        <v>0.032</v>
      </c>
      <c r="J16" s="17">
        <f>'[1]Лист1'!$G$26</f>
        <v>0.044</v>
      </c>
      <c r="K16" s="17">
        <f>'[1]Лист1'!$J$26</f>
        <v>0.161</v>
      </c>
      <c r="L16" s="17">
        <f>'[1]Лист1'!$M$26</f>
        <v>0.005</v>
      </c>
      <c r="M16" s="17">
        <f>'[1]Лист1'!$K$26</f>
        <v>1.289</v>
      </c>
      <c r="N16" s="17">
        <f>'[1]Лист1'!$L$26</f>
        <v>3.858</v>
      </c>
      <c r="O16" s="17">
        <f>'[1]Лист1'!$M$30</f>
        <v>0.799</v>
      </c>
      <c r="P16" s="26">
        <f>'[1]Лист1'!$M$31</f>
        <v>35.21</v>
      </c>
      <c r="Q16" s="25">
        <f>'[1]Лист1'!$N$31</f>
        <v>8409</v>
      </c>
      <c r="R16" s="26">
        <f>'[1]Лист1'!$M$32</f>
        <v>38.95</v>
      </c>
      <c r="S16" s="11">
        <f>'[1]Лист1'!$N$32</f>
        <v>9303</v>
      </c>
      <c r="T16" s="26">
        <f>'[1]Лист1'!$M$34</f>
        <v>47.84</v>
      </c>
      <c r="U16" s="11">
        <v>-8.3</v>
      </c>
      <c r="V16" s="11"/>
      <c r="W16" s="18"/>
      <c r="X16" s="11"/>
      <c r="Y16" s="11"/>
      <c r="Z16" s="31">
        <v>1.0588</v>
      </c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1">
        <v>1.0816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1">
        <v>1.0625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0.9858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1.1137000000000001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1.1352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>
        <v>1.137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'[2]Лист1'!$B$26</f>
        <v>85.12</v>
      </c>
      <c r="D23" s="17">
        <f>'[2]Лист1'!$C$26</f>
        <v>8.051</v>
      </c>
      <c r="E23" s="17">
        <f>'[2]Лист1'!$D$26</f>
        <v>1.659</v>
      </c>
      <c r="F23" s="17">
        <f>'[2]Лист1'!$F$26</f>
        <v>0.04</v>
      </c>
      <c r="G23" s="17">
        <f>'[2]Лист1'!$E$26</f>
        <v>0.027</v>
      </c>
      <c r="H23" s="17" t="str">
        <f>'[2]Лист1'!$I$26</f>
        <v>-</v>
      </c>
      <c r="I23" s="17">
        <f>'[2]Лист1'!$H$26</f>
        <v>0.008</v>
      </c>
      <c r="J23" s="17">
        <f>'[2]Лист1'!$G$26</f>
        <v>0.015</v>
      </c>
      <c r="K23" s="17">
        <f>'[2]Лист1'!$J$26</f>
        <v>0.135</v>
      </c>
      <c r="L23" s="17">
        <f>'[2]Лист1'!$M$26</f>
        <v>0.001</v>
      </c>
      <c r="M23" s="17">
        <f>'[2]Лист1'!$K$26</f>
        <v>0.998</v>
      </c>
      <c r="N23" s="17">
        <f>'[2]Лист1'!$L$26</f>
        <v>3.946</v>
      </c>
      <c r="O23" s="17">
        <f>'[2]Лист1'!$M$30</f>
        <v>0.792</v>
      </c>
      <c r="P23" s="26">
        <f>'[2]Лист1'!$M$31</f>
        <v>34.98</v>
      </c>
      <c r="Q23" s="25">
        <f>'[2]Лист1'!$N$31</f>
        <v>8356</v>
      </c>
      <c r="R23" s="26">
        <f>'[2]Лист1'!$M$32</f>
        <v>38.72</v>
      </c>
      <c r="S23" s="11">
        <f>'[2]Лист1'!$N$32</f>
        <v>9246</v>
      </c>
      <c r="T23" s="26">
        <f>'[2]Лист1'!$M$34</f>
        <v>47.76</v>
      </c>
      <c r="U23" s="11">
        <v>-10.3</v>
      </c>
      <c r="V23" s="11">
        <v>-1.7</v>
      </c>
      <c r="W23" s="18"/>
      <c r="X23" s="11"/>
      <c r="Y23" s="11"/>
      <c r="Z23" s="31">
        <v>1.0917999999999999</v>
      </c>
      <c r="AB23" s="14">
        <f t="shared" si="0"/>
        <v>100.00000000000003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0.9904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1"/>
      <c r="X25" s="11"/>
      <c r="Y25" s="11"/>
      <c r="Z25" s="31">
        <v>1.0652000000000001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1.0101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0.9961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1.0061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>
        <v>0.9866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'[3]Лист1'!$B$26</f>
        <v>84.893</v>
      </c>
      <c r="D30" s="17">
        <f>'[3]Лист1'!$C$26</f>
        <v>7.987</v>
      </c>
      <c r="E30" s="17">
        <f>'[3]Лист1'!$D$26</f>
        <v>1.904</v>
      </c>
      <c r="F30" s="17">
        <f>'[3]Лист1'!$F$26</f>
        <v>0.073</v>
      </c>
      <c r="G30" s="17">
        <f>'[3]Лист1'!$E$26</f>
        <v>0.126</v>
      </c>
      <c r="H30" s="17" t="str">
        <f>'[3]Лист1'!$I$26</f>
        <v>-</v>
      </c>
      <c r="I30" s="17">
        <f>'[3]Лист1'!$H$26</f>
        <v>0.046</v>
      </c>
      <c r="J30" s="17">
        <f>'[3]Лист1'!$G$26</f>
        <v>0.051</v>
      </c>
      <c r="K30" s="17">
        <f>'[3]Лист1'!$J$26</f>
        <v>0.198</v>
      </c>
      <c r="L30" s="17">
        <f>'[3]Лист1'!$M$26</f>
        <v>0.001</v>
      </c>
      <c r="M30" s="17">
        <f>'[3]Лист1'!$K$26</f>
        <v>1.019</v>
      </c>
      <c r="N30" s="17">
        <f>'[3]Лист1'!$L$26</f>
        <v>3.702</v>
      </c>
      <c r="O30" s="17">
        <f>'[3]Лист1'!$M$30</f>
        <v>0.798</v>
      </c>
      <c r="P30" s="26">
        <f>'[3]Лист1'!$M$31</f>
        <v>35.42</v>
      </c>
      <c r="Q30" s="25">
        <f>'[3]Лист1'!$N$31</f>
        <v>8462</v>
      </c>
      <c r="R30" s="26">
        <f>'[3]Лист1'!$M$32</f>
        <v>39.19</v>
      </c>
      <c r="S30" s="11">
        <f>'[3]Лист1'!$N$32</f>
        <v>9361</v>
      </c>
      <c r="T30" s="26">
        <f>'[3]Лист1'!$M$34</f>
        <v>48.18</v>
      </c>
      <c r="U30" s="11">
        <v>-9.3</v>
      </c>
      <c r="V30" s="11">
        <v>-1.8</v>
      </c>
      <c r="W30" s="12"/>
      <c r="X30" s="11"/>
      <c r="Y30" s="11"/>
      <c r="Z30" s="31">
        <v>0.9867</v>
      </c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17"/>
      <c r="R31" s="26"/>
      <c r="S31" s="11"/>
      <c r="T31" s="26"/>
      <c r="U31" s="11"/>
      <c r="V31" s="11"/>
      <c r="W31" s="12"/>
      <c r="X31" s="11"/>
      <c r="Y31" s="11"/>
      <c r="Z31" s="31">
        <v>1.0662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>
        <v>1.0832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26"/>
      <c r="S33" s="11"/>
      <c r="T33" s="26"/>
      <c r="U33" s="11"/>
      <c r="V33" s="11"/>
      <c r="W33" s="20"/>
      <c r="X33" s="11"/>
      <c r="Y33" s="11"/>
      <c r="Z33" s="31">
        <v>1.076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17"/>
      <c r="R34" s="10"/>
      <c r="S34" s="11"/>
      <c r="T34" s="26"/>
      <c r="U34" s="11"/>
      <c r="V34" s="11"/>
      <c r="W34" s="18"/>
      <c r="X34" s="11"/>
      <c r="Y34" s="11"/>
      <c r="Z34" s="31">
        <v>1.1171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1.0745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>
        <v>1.1482999999999999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'[4]Лист1'!$B$26</f>
        <v>84.544</v>
      </c>
      <c r="D37" s="17">
        <f>'[4]Лист1'!$C$26</f>
        <v>8.171</v>
      </c>
      <c r="E37" s="17">
        <f>'[4]Лист1'!$D$26</f>
        <v>1.736</v>
      </c>
      <c r="F37" s="17">
        <f>'[4]Лист1'!$F$26</f>
        <v>0.056</v>
      </c>
      <c r="G37" s="17">
        <f>'[4]Лист1'!$E$26</f>
        <v>0.084</v>
      </c>
      <c r="H37" s="17" t="str">
        <f>'[4]Лист1'!$I$26</f>
        <v>-</v>
      </c>
      <c r="I37" s="17">
        <f>'[4]Лист1'!$H$26</f>
        <v>0.048</v>
      </c>
      <c r="J37" s="17">
        <f>'[4]Лист1'!$G$26</f>
        <v>0.051</v>
      </c>
      <c r="K37" s="17">
        <f>'[4]Лист1'!$J$26</f>
        <v>0.1</v>
      </c>
      <c r="L37" s="17">
        <f>'[4]Лист1'!$M$26</f>
        <v>0.008</v>
      </c>
      <c r="M37" s="17">
        <f>'[4]Лист1'!$K$26</f>
        <v>1.547</v>
      </c>
      <c r="N37" s="17">
        <f>'[4]Лист1'!$L$26</f>
        <v>3.655</v>
      </c>
      <c r="O37" s="17">
        <f>'[4]Лист1'!$M$30</f>
        <v>0.795</v>
      </c>
      <c r="P37" s="26">
        <f>'[4]Лист1'!$M$31</f>
        <v>35.06</v>
      </c>
      <c r="Q37" s="25">
        <f>'[4]Лист1'!$N$31</f>
        <v>8375</v>
      </c>
      <c r="R37" s="26">
        <f>'[4]Лист1'!$M$32</f>
        <v>38.8</v>
      </c>
      <c r="S37" s="11">
        <f>'[4]Лист1'!$N$32</f>
        <v>9266</v>
      </c>
      <c r="T37" s="26">
        <f>'[4]Лист1'!$M$34</f>
        <v>47.77</v>
      </c>
      <c r="U37" s="11">
        <v>-9.3</v>
      </c>
      <c r="V37" s="11">
        <v>-0.5</v>
      </c>
      <c r="W37" s="20"/>
      <c r="X37" s="11"/>
      <c r="Y37" s="11"/>
      <c r="Z37" s="31">
        <v>1.2032</v>
      </c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11" t="s">
        <v>44</v>
      </c>
      <c r="X38" s="11" t="s">
        <v>45</v>
      </c>
      <c r="Y38" s="11">
        <f>0.0008*1000</f>
        <v>0.8</v>
      </c>
      <c r="Z38" s="31">
        <v>1.0612000000000001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>
        <v>1.0389000000000002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1.0275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1"/>
      <c r="X41" s="11"/>
      <c r="Y41" s="11"/>
      <c r="Z41" s="31">
        <v>1.0156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1.0508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1.0657999999999999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2" t="s">
        <v>38</v>
      </c>
      <c r="T44" s="62"/>
      <c r="U44" s="62"/>
      <c r="V44" s="62"/>
      <c r="W44" s="62"/>
      <c r="X44" s="62"/>
      <c r="Y44" s="63"/>
      <c r="Z44" s="33">
        <v>32.8846</v>
      </c>
      <c r="AB44" s="5"/>
      <c r="AC44" s="6"/>
      <c r="AD44"/>
    </row>
    <row r="45" spans="3:25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4" t="s">
        <v>39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2"/>
      <c r="S47" s="65" t="s">
        <v>43</v>
      </c>
      <c r="T47" s="6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5" t="str">
        <f>S47</f>
        <v> 29.07.2016  року</v>
      </c>
      <c r="T49" s="6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2016-08-02T13:02:36Z</cp:lastPrinted>
  <dcterms:created xsi:type="dcterms:W3CDTF">2010-01-29T08:37:16Z</dcterms:created>
  <dcterms:modified xsi:type="dcterms:W3CDTF">2016-08-02T13:02:46Z</dcterms:modified>
  <cp:category/>
  <cp:version/>
  <cp:contentType/>
  <cp:contentStatus/>
</cp:coreProperties>
</file>