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Лист1" sheetId="1" r:id="rId1"/>
    <sheet name="Додаток Щасливцеве" sheetId="2" r:id="rId2"/>
  </sheets>
  <definedNames>
    <definedName name="_Hlk21234135" localSheetId="0">'Лист1'!#REF!</definedName>
    <definedName name="OLE_LINK2" localSheetId="0">'Лист1'!$Y$11</definedName>
    <definedName name="OLE_LINK3" localSheetId="0">'Лист1'!#REF!</definedName>
    <definedName name="OLE_LINK5" localSheetId="0">'Лист1'!#REF!</definedName>
    <definedName name="_xlnm.Print_Area" localSheetId="1">'Додаток Щасливцеве'!$B$1:$AH$48</definedName>
    <definedName name="_xlnm.Print_Area" localSheetId="0">'Лист1'!$A$3:$Y$55</definedName>
  </definedNames>
  <calcPr fullCalcOnLoad="1"/>
</workbook>
</file>

<file path=xl/sharedStrings.xml><?xml version="1.0" encoding="utf-8"?>
<sst xmlns="http://schemas.openxmlformats.org/spreadsheetml/2006/main" count="86" uniqueCount="63">
  <si>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</si>
  <si>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</si>
  <si>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</si>
  <si>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</si>
  <si>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</si>
  <si>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</si>
  <si>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</si>
  <si>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</si>
  <si>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</si>
  <si>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</si>
  <si>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</si>
  <si>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</si>
  <si>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</si>
  <si>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</si>
  <si>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</si>
  <si>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</si>
  <si>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</si>
  <si>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</si>
  <si>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</si>
  <si>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</si>
  <si>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</si>
  <si>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</si>
  <si>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</si>
  <si>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</si>
  <si>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</si>
  <si>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</si>
  <si>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</si>
  <si>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</si>
  <si>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</si>
  <si>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</si>
  <si>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</si>
  <si>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</si>
  <si>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</si>
  <si>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</si>
  <si>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</si>
  <si>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</si>
  <si>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</si>
  <si>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</si>
  <si>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</si>
  <si>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Камишанова О.С. </t>
  </si>
  <si>
    <t xml:space="preserve">                                        переданого УМГ "ХАРКІВТРАНСГАЗ" Херсонським  ЛВУМГ  по ГРС  " Щасливцеве" </t>
  </si>
  <si>
    <t>відсутні</t>
  </si>
  <si>
    <t>Херсонське ЛВУМГ</t>
  </si>
  <si>
    <t>Теплота згоряння ниижа, (за поточну добу та середньозважене значення за місяць) МДж/м3</t>
  </si>
  <si>
    <t xml:space="preserve">Начальник Херсонського  ЛВУМГ  </t>
  </si>
  <si>
    <t>Охримчук А.О.</t>
  </si>
  <si>
    <t>Додаток до ПАСПОРТУ ФІЗИКО-ХІМІЧНИХ ПОКАЗНИКІВ ПРИРОДНОГО ГАЗУ</t>
  </si>
  <si>
    <t xml:space="preserve">               переданого УМГ "ХАРКІВТРАНСГАЗ" Херсонським  ЛВУМГ  по ГРС "Щасливцеве"</t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</si>
  <si>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</si>
  <si>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</si>
  <si>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t>Щасливцеве</t>
  </si>
  <si>
    <t>ГРП г.Геническ</t>
  </si>
  <si>
    <t>ПЗГ</t>
  </si>
  <si>
    <t>Стрелковое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</si>
  <si>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</si>
  <si>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 xml:space="preserve">В.о. головного інженера Херсонського  ЛВУМГ  </t>
  </si>
  <si>
    <t>Омік М.І.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</si>
  <si>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0,001</t>
    </r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</si>
  <si>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</si>
  <si>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r>
      <t xml:space="preserve">                           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01.06.2016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30</t>
    </r>
    <r>
      <rPr>
        <b/>
        <u val="single"/>
        <sz val="11"/>
        <rFont val="Arial"/>
        <family val="2"/>
      </rPr>
      <t xml:space="preserve">.06.2016 </t>
    </r>
    <r>
      <rPr>
        <u val="single"/>
        <sz val="11"/>
        <rFont val="Arial"/>
        <family val="2"/>
      </rPr>
      <t xml:space="preserve"> ( точка відбору ГРС " Щасливцеве")</t>
    </r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</si>
  <si>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0,1000</t>
    </r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</si>
  <si>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0,0200</t>
    </r>
  </si>
  <si>
    <r>
      <t xml:space="preserve">     та прийнятого ПАТ "Херсонгаз"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01.06.2016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30</t>
    </r>
    <r>
      <rPr>
        <b/>
        <u val="single"/>
        <sz val="11"/>
        <rFont val="Arial"/>
        <family val="2"/>
      </rPr>
      <t xml:space="preserve">.06.2016 </t>
    </r>
    <r>
      <rPr>
        <u val="single"/>
        <sz val="11"/>
        <rFont val="Arial"/>
        <family val="2"/>
      </rPr>
      <t xml:space="preserve"> ( точка відбору ГРС "Щасливцеве")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</si>
</sst>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b/>
      <sz val="9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name val="Arial Cyr"/>
      <family val="2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1" fontId="10" fillId="33" borderId="11" xfId="0" applyNumberFormat="1" applyFont="1" applyFill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69" fontId="10" fillId="33" borderId="11" xfId="0" applyNumberFormat="1" applyFont="1" applyFill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69" fontId="10" fillId="0" borderId="11" xfId="0" applyNumberFormat="1" applyFont="1" applyBorder="1" applyAlignment="1">
      <alignment horizontal="center" vertical="center" wrapText="1"/>
    </xf>
    <xf numFmtId="169" fontId="19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0" fontId="25" fillId="0" borderId="11" xfId="0" applyFont="1" applyBorder="1" applyAlignment="1" applyProtection="1">
      <alignment textRotation="90"/>
      <protection/>
    </xf>
    <xf numFmtId="0" fontId="0" fillId="0" borderId="11" xfId="0" applyBorder="1" applyAlignment="1">
      <alignment horizontal="center"/>
    </xf>
    <xf numFmtId="170" fontId="9" fillId="34" borderId="11" xfId="0" applyNumberFormat="1" applyFont="1" applyFill="1" applyBorder="1" applyAlignment="1" applyProtection="1">
      <alignment/>
      <protection locked="0"/>
    </xf>
    <xf numFmtId="170" fontId="20" fillId="0" borderId="11" xfId="0" applyNumberFormat="1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14" fontId="9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3" fillId="33" borderId="11" xfId="0" applyNumberFormat="1" applyFont="1" applyFill="1" applyBorder="1" applyAlignment="1">
      <alignment horizontal="center" vertical="center"/>
    </xf>
    <xf numFmtId="171" fontId="10" fillId="33" borderId="11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171" fontId="19" fillId="33" borderId="11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0" fillId="0" borderId="12" xfId="0" applyBorder="1" applyAlignment="1">
      <alignment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5" xfId="0" applyFont="1" applyBorder="1" applyAlignment="1">
      <alignment horizontal="left" vertical="center" textRotation="90" wrapText="1"/>
    </xf>
    <xf numFmtId="0" fontId="12" fillId="0" borderId="16" xfId="0" applyFont="1" applyBorder="1" applyAlignment="1">
      <alignment horizontal="left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0" fontId="9" fillId="0" borderId="13" xfId="0" applyNumberFormat="1" applyFont="1" applyFill="1" applyBorder="1" applyAlignment="1" applyProtection="1">
      <alignment horizontal="center"/>
      <protection locked="0"/>
    </xf>
    <xf numFmtId="170" fontId="9" fillId="0" borderId="17" xfId="0" applyNumberFormat="1" applyFont="1" applyFill="1" applyBorder="1" applyAlignment="1" applyProtection="1">
      <alignment horizontal="center"/>
      <protection locked="0"/>
    </xf>
    <xf numFmtId="170" fontId="9" fillId="0" borderId="18" xfId="0" applyNumberFormat="1" applyFont="1" applyFill="1" applyBorder="1" applyAlignment="1" applyProtection="1">
      <alignment horizontal="center"/>
      <protection locked="0"/>
    </xf>
    <xf numFmtId="0" fontId="66" fillId="0" borderId="11" xfId="0" applyFont="1" applyBorder="1" applyAlignment="1">
      <alignment horizontal="center" vertical="center" textRotation="90" wrapText="1"/>
    </xf>
    <xf numFmtId="0" fontId="25" fillId="0" borderId="13" xfId="0" applyFont="1" applyBorder="1" applyAlignment="1" applyProtection="1">
      <alignment horizontal="center" textRotation="90"/>
      <protection/>
    </xf>
    <xf numFmtId="0" fontId="25" fillId="0" borderId="17" xfId="0" applyFont="1" applyBorder="1" applyAlignment="1" applyProtection="1">
      <alignment horizontal="center" textRotation="90"/>
      <protection/>
    </xf>
    <xf numFmtId="0" fontId="25" fillId="0" borderId="18" xfId="0" applyFont="1" applyBorder="1" applyAlignment="1" applyProtection="1">
      <alignment horizontal="center" textRotation="90"/>
      <protection/>
    </xf>
    <xf numFmtId="0" fontId="0" fillId="0" borderId="11" xfId="0" applyFont="1" applyBorder="1" applyAlignment="1">
      <alignment horizontal="center" textRotation="90"/>
    </xf>
    <xf numFmtId="0" fontId="2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PageLayoutView="0" workbookViewId="0" topLeftCell="A1">
      <selection activeCell="B17" sqref="B17:Y1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8.1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0"/>
      <c r="C6" s="65" t="s">
        <v>18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</row>
    <row r="7" spans="2:27" ht="18" customHeight="1">
      <c r="B7" s="70" t="s">
        <v>40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4"/>
      <c r="AA7" s="4"/>
    </row>
    <row r="8" spans="2:27" ht="18" customHeight="1">
      <c r="B8" s="58" t="s">
        <v>59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7" ht="18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4"/>
      <c r="AA9" s="4"/>
    </row>
    <row r="10" spans="2:27" ht="18" customHeight="1">
      <c r="B10" s="54" t="s">
        <v>26</v>
      </c>
      <c r="C10" s="62" t="s">
        <v>17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62" t="s">
        <v>6</v>
      </c>
      <c r="P10" s="63"/>
      <c r="Q10" s="63"/>
      <c r="R10" s="63"/>
      <c r="S10" s="63"/>
      <c r="T10" s="63"/>
      <c r="U10" s="67" t="s">
        <v>22</v>
      </c>
      <c r="V10" s="54" t="s">
        <v>23</v>
      </c>
      <c r="W10" s="54" t="s">
        <v>36</v>
      </c>
      <c r="X10" s="54" t="s">
        <v>25</v>
      </c>
      <c r="Y10" s="54" t="s">
        <v>24</v>
      </c>
      <c r="Z10" s="4"/>
      <c r="AA10" s="4"/>
    </row>
    <row r="11" spans="2:27" ht="12" customHeight="1">
      <c r="B11" s="55"/>
      <c r="C11" s="52" t="s">
        <v>2</v>
      </c>
      <c r="D11" s="53" t="s">
        <v>3</v>
      </c>
      <c r="E11" s="53" t="s">
        <v>4</v>
      </c>
      <c r="F11" s="53" t="s">
        <v>5</v>
      </c>
      <c r="G11" s="53" t="s">
        <v>8</v>
      </c>
      <c r="H11" s="53" t="s">
        <v>9</v>
      </c>
      <c r="I11" s="53" t="s">
        <v>10</v>
      </c>
      <c r="J11" s="53" t="s">
        <v>11</v>
      </c>
      <c r="K11" s="53" t="s">
        <v>12</v>
      </c>
      <c r="L11" s="53" t="s">
        <v>13</v>
      </c>
      <c r="M11" s="54" t="s">
        <v>14</v>
      </c>
      <c r="N11" s="54" t="s">
        <v>15</v>
      </c>
      <c r="O11" s="54" t="s">
        <v>7</v>
      </c>
      <c r="P11" s="54" t="s">
        <v>19</v>
      </c>
      <c r="Q11" s="54" t="s">
        <v>33</v>
      </c>
      <c r="R11" s="54" t="s">
        <v>20</v>
      </c>
      <c r="S11" s="54" t="s">
        <v>34</v>
      </c>
      <c r="T11" s="54" t="s">
        <v>21</v>
      </c>
      <c r="U11" s="68"/>
      <c r="V11" s="55"/>
      <c r="W11" s="55"/>
      <c r="X11" s="55"/>
      <c r="Y11" s="55"/>
      <c r="Z11" s="4"/>
      <c r="AA11" s="4"/>
    </row>
    <row r="12" spans="2:29" ht="30" customHeight="1">
      <c r="B12" s="55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5"/>
      <c r="O12" s="55"/>
      <c r="P12" s="55"/>
      <c r="Q12" s="55"/>
      <c r="R12" s="55"/>
      <c r="S12" s="55"/>
      <c r="T12" s="55"/>
      <c r="U12" s="68"/>
      <c r="V12" s="55"/>
      <c r="W12" s="55"/>
      <c r="X12" s="55"/>
      <c r="Y12" s="55"/>
      <c r="Z12" s="4"/>
      <c r="AB12" s="7"/>
      <c r="AC12"/>
    </row>
    <row r="13" spans="2:29" ht="48.75" customHeight="1">
      <c r="B13" s="57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6"/>
      <c r="N13" s="56"/>
      <c r="O13" s="56"/>
      <c r="P13" s="56"/>
      <c r="Q13" s="56"/>
      <c r="R13" s="56"/>
      <c r="S13" s="56"/>
      <c r="T13" s="56"/>
      <c r="U13" s="69"/>
      <c r="V13" s="56"/>
      <c r="W13" s="56"/>
      <c r="X13" s="56"/>
      <c r="Y13" s="56"/>
      <c r="Z13" s="4"/>
      <c r="AB13" s="7"/>
      <c r="AC13"/>
    </row>
    <row r="14" spans="2:29" ht="30" customHeight="1">
      <c r="B14" s="16">
        <v>9</v>
      </c>
      <c r="C14" s="22">
        <v>97.7687</v>
      </c>
      <c r="D14" s="21" t="s">
        <v>60</v>
      </c>
      <c r="E14" s="23">
        <v>0.002</v>
      </c>
      <c r="F14" s="23">
        <v>0.0018</v>
      </c>
      <c r="G14" s="23">
        <v>0.0046</v>
      </c>
      <c r="H14" s="21" t="s">
        <v>57</v>
      </c>
      <c r="I14" s="23">
        <v>0.0015</v>
      </c>
      <c r="J14" s="21" t="s">
        <v>57</v>
      </c>
      <c r="K14" s="23">
        <v>0.0016</v>
      </c>
      <c r="L14" s="23">
        <v>0.0324</v>
      </c>
      <c r="M14" s="23">
        <v>2.1156</v>
      </c>
      <c r="N14" s="23">
        <v>0.0385</v>
      </c>
      <c r="O14" s="23">
        <v>0.6798</v>
      </c>
      <c r="P14" s="23">
        <v>32.7167</v>
      </c>
      <c r="Q14" s="24">
        <v>7814</v>
      </c>
      <c r="R14" s="23">
        <v>36.3208</v>
      </c>
      <c r="S14" s="24">
        <v>8675</v>
      </c>
      <c r="T14" s="23">
        <v>48.3461</v>
      </c>
      <c r="U14" s="29">
        <v>39.8</v>
      </c>
      <c r="V14" s="25">
        <v>12.6</v>
      </c>
      <c r="W14" s="21" t="s">
        <v>41</v>
      </c>
      <c r="X14" s="49">
        <v>0.002</v>
      </c>
      <c r="Y14" s="21" t="s">
        <v>58</v>
      </c>
      <c r="Z14" s="4"/>
      <c r="AB14" s="7"/>
      <c r="AC14"/>
    </row>
    <row r="15" spans="2:29" ht="30" customHeight="1">
      <c r="B15" s="46">
        <v>29</v>
      </c>
      <c r="C15" s="47">
        <v>98.4663</v>
      </c>
      <c r="D15" s="21" t="s">
        <v>60</v>
      </c>
      <c r="E15" s="21" t="s">
        <v>61</v>
      </c>
      <c r="F15" s="21" t="s">
        <v>57</v>
      </c>
      <c r="G15" s="21">
        <v>0.0099</v>
      </c>
      <c r="H15" s="21" t="s">
        <v>57</v>
      </c>
      <c r="I15" s="21">
        <v>0.0076</v>
      </c>
      <c r="J15" s="21">
        <v>0.0057</v>
      </c>
      <c r="K15" s="21">
        <v>0.0201</v>
      </c>
      <c r="L15" s="21">
        <v>0.0178</v>
      </c>
      <c r="M15" s="21">
        <v>1.372</v>
      </c>
      <c r="N15" s="21">
        <v>0.0375</v>
      </c>
      <c r="O15" s="21">
        <v>0.6771</v>
      </c>
      <c r="P15" s="21">
        <v>33.0213</v>
      </c>
      <c r="Q15" s="48">
        <v>7887</v>
      </c>
      <c r="R15" s="21">
        <v>36.6571</v>
      </c>
      <c r="S15" s="48">
        <v>8755</v>
      </c>
      <c r="T15" s="21">
        <v>48.8896</v>
      </c>
      <c r="U15" s="25">
        <v>39.8</v>
      </c>
      <c r="V15" s="25">
        <v>11.4</v>
      </c>
      <c r="W15" s="21" t="s">
        <v>41</v>
      </c>
      <c r="X15" s="49">
        <v>0.002</v>
      </c>
      <c r="Y15" s="21" t="s">
        <v>58</v>
      </c>
      <c r="Z15" s="4"/>
      <c r="AB15" s="7"/>
      <c r="AC15"/>
    </row>
    <row r="16" spans="2:29" ht="15.75">
      <c r="B16" s="1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3"/>
      <c r="P16" s="26"/>
      <c r="Q16" s="27">
        <f>(Q14+Q15)/2</f>
        <v>7850.5</v>
      </c>
      <c r="R16" s="26"/>
      <c r="S16" s="24"/>
      <c r="T16" s="26"/>
      <c r="U16" s="28"/>
      <c r="V16" s="28"/>
      <c r="W16" s="23"/>
      <c r="X16" s="21"/>
      <c r="Y16" s="21"/>
      <c r="AA16" s="5"/>
      <c r="AB16" s="6"/>
      <c r="AC16"/>
    </row>
    <row r="17" spans="2:29" ht="12.75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AA17" s="5"/>
      <c r="AB17" s="6"/>
      <c r="AC17"/>
    </row>
    <row r="18" spans="3:29" ht="12.75">
      <c r="C18" s="1"/>
      <c r="D18" s="1"/>
      <c r="AA18" s="5"/>
      <c r="AB18" s="6"/>
      <c r="AC18"/>
    </row>
    <row r="19" spans="3:29" ht="15">
      <c r="C19" s="9" t="s">
        <v>44</v>
      </c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45</v>
      </c>
      <c r="Q19" s="10"/>
      <c r="R19" s="10"/>
      <c r="S19" s="10"/>
      <c r="T19" s="13"/>
      <c r="U19" s="11"/>
      <c r="V19" s="11"/>
      <c r="W19" s="60">
        <v>42551</v>
      </c>
      <c r="X19" s="61"/>
      <c r="Y19" s="12"/>
      <c r="AA19" s="5"/>
      <c r="AB19" s="6"/>
      <c r="AC19"/>
    </row>
    <row r="20" spans="3:29" ht="12.75">
      <c r="C20" s="1"/>
      <c r="D20" s="1" t="s">
        <v>27</v>
      </c>
      <c r="O20" s="2"/>
      <c r="P20" s="15" t="s">
        <v>29</v>
      </c>
      <c r="Q20" s="15"/>
      <c r="T20" s="2"/>
      <c r="U20" s="14" t="s">
        <v>0</v>
      </c>
      <c r="W20" s="2"/>
      <c r="X20" s="14" t="s">
        <v>16</v>
      </c>
      <c r="AA20" s="5"/>
      <c r="AB20" s="6"/>
      <c r="AC20"/>
    </row>
    <row r="21" spans="3:29" ht="26.25" customHeight="1">
      <c r="C21" s="9" t="s">
        <v>35</v>
      </c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 t="s">
        <v>1</v>
      </c>
      <c r="P21" s="10" t="s">
        <v>39</v>
      </c>
      <c r="Q21" s="10"/>
      <c r="R21" s="10"/>
      <c r="S21" s="10"/>
      <c r="T21" s="10"/>
      <c r="U21" s="11"/>
      <c r="V21" s="11"/>
      <c r="W21" s="60">
        <v>42551</v>
      </c>
      <c r="X21" s="61"/>
      <c r="Y21" s="10"/>
      <c r="AA21" s="5"/>
      <c r="AB21" s="6"/>
      <c r="AC21"/>
    </row>
    <row r="22" spans="3:29" ht="12.75">
      <c r="C22" s="1"/>
      <c r="D22" s="1" t="s">
        <v>28</v>
      </c>
      <c r="O22" s="2"/>
      <c r="P22" s="14" t="s">
        <v>29</v>
      </c>
      <c r="Q22" s="14"/>
      <c r="T22" s="2"/>
      <c r="U22" s="14" t="s">
        <v>0</v>
      </c>
      <c r="W22" s="2"/>
      <c r="X22" t="s">
        <v>16</v>
      </c>
      <c r="AA22" s="5"/>
      <c r="AB22" s="6"/>
      <c r="AC22"/>
    </row>
    <row r="23" spans="27:29" ht="12.75">
      <c r="AA23" s="5"/>
      <c r="AB23" s="6"/>
      <c r="AC23"/>
    </row>
    <row r="24" spans="27:29" ht="15" customHeight="1">
      <c r="AA24" s="5"/>
      <c r="AB24" s="6"/>
      <c r="AC24"/>
    </row>
    <row r="25" spans="27:29" ht="12.75">
      <c r="AA25" s="5"/>
      <c r="AB25" s="6"/>
      <c r="AC25"/>
    </row>
    <row r="26" spans="27:29" ht="12.75">
      <c r="AA26" s="5"/>
      <c r="AB26" s="6"/>
      <c r="AC26"/>
    </row>
    <row r="27" spans="27:29" ht="12.75">
      <c r="AA27" s="5"/>
      <c r="AB27" s="6"/>
      <c r="AC27"/>
    </row>
    <row r="28" spans="27:29" ht="12.75">
      <c r="AA28" s="5"/>
      <c r="AB28" s="6"/>
      <c r="AC28"/>
    </row>
    <row r="29" spans="27:29" ht="12.75">
      <c r="AA29" s="5"/>
      <c r="AB29" s="6"/>
      <c r="AC29"/>
    </row>
    <row r="30" spans="27:29" ht="12.75">
      <c r="AA30" s="5"/>
      <c r="AB30" s="6"/>
      <c r="AC30"/>
    </row>
    <row r="31" spans="27:29" ht="12.75">
      <c r="AA31" s="5"/>
      <c r="AB31" s="6"/>
      <c r="AC31"/>
    </row>
    <row r="32" spans="27:29" ht="12.75">
      <c r="AA32" s="5"/>
      <c r="AB32" s="6"/>
      <c r="AC32"/>
    </row>
    <row r="33" spans="27:29" ht="12.75">
      <c r="AA33" s="5"/>
      <c r="AB33" s="6"/>
      <c r="AC33"/>
    </row>
    <row r="34" spans="27:29" ht="12.75">
      <c r="AA34" s="5"/>
      <c r="AB34" s="6"/>
      <c r="AC34"/>
    </row>
    <row r="35" spans="27:29" ht="12.75">
      <c r="AA35" s="5"/>
      <c r="AB35" s="6"/>
      <c r="AC35"/>
    </row>
    <row r="36" spans="27:29" ht="12.75">
      <c r="AA36" s="5"/>
      <c r="AB36" s="6"/>
      <c r="AC36"/>
    </row>
    <row r="37" spans="27:29" ht="12.75">
      <c r="AA37" s="5"/>
      <c r="AB37" s="6"/>
      <c r="AC37"/>
    </row>
    <row r="38" spans="27:29" ht="12.75">
      <c r="AA38" s="5"/>
      <c r="AB38" s="6"/>
      <c r="AC38"/>
    </row>
    <row r="39" spans="27:29" ht="12.75">
      <c r="AA39" s="5"/>
      <c r="AB39" s="6"/>
      <c r="AC39"/>
    </row>
    <row r="40" spans="27:29" ht="12.75">
      <c r="AA40" s="5"/>
      <c r="AB40" s="6"/>
      <c r="AC40"/>
    </row>
    <row r="41" spans="27:29" ht="12.75">
      <c r="AA41" s="5"/>
      <c r="AB41" s="6"/>
      <c r="AC41"/>
    </row>
    <row r="42" spans="27:29" ht="12.75">
      <c r="AA42" s="5"/>
      <c r="AB42" s="6"/>
      <c r="AC42"/>
    </row>
    <row r="43" spans="27:29" ht="12.75">
      <c r="AA43" s="5"/>
      <c r="AB43" s="6"/>
      <c r="AC43"/>
    </row>
    <row r="44" spans="27:29" ht="12.75" customHeight="1">
      <c r="AA44" s="5"/>
      <c r="AB44" s="6"/>
      <c r="AC44"/>
    </row>
    <row r="45" spans="27:29" ht="15.75" customHeight="1">
      <c r="AA45" s="5"/>
      <c r="AB45" s="6"/>
      <c r="AC45"/>
    </row>
    <row r="46" spans="27:29" ht="12.75" customHeight="1">
      <c r="AA46" s="5"/>
      <c r="AB46" s="6"/>
      <c r="AC46"/>
    </row>
    <row r="47" spans="27:29" ht="12.75" customHeight="1">
      <c r="AA47" s="5"/>
      <c r="AB47" s="6"/>
      <c r="AC47"/>
    </row>
    <row r="48" spans="27:29" ht="14.25" customHeight="1">
      <c r="AA48" s="5"/>
      <c r="AB48" s="6"/>
      <c r="AC48"/>
    </row>
    <row r="49" spans="27:29" ht="14.25" customHeight="1" hidden="1">
      <c r="AA49" s="5"/>
      <c r="AB49" s="6"/>
      <c r="AC49"/>
    </row>
    <row r="50" spans="27:29" ht="12.75">
      <c r="AA50" s="5"/>
      <c r="AB50" s="6"/>
      <c r="AC50"/>
    </row>
    <row r="54" ht="18" customHeight="1"/>
  </sheetData>
  <sheetProtection/>
  <mergeCells count="32">
    <mergeCell ref="C6:AA6"/>
    <mergeCell ref="Y10:Y13"/>
    <mergeCell ref="U10:U13"/>
    <mergeCell ref="D11:D13"/>
    <mergeCell ref="G11:G13"/>
    <mergeCell ref="M11:M13"/>
    <mergeCell ref="R11:R13"/>
    <mergeCell ref="S11:S13"/>
    <mergeCell ref="N11:N13"/>
    <mergeCell ref="B7:Y7"/>
    <mergeCell ref="W21:X21"/>
    <mergeCell ref="C10:N10"/>
    <mergeCell ref="T11:T13"/>
    <mergeCell ref="O10:T10"/>
    <mergeCell ref="V10:V13"/>
    <mergeCell ref="W19:X19"/>
    <mergeCell ref="W10:W13"/>
    <mergeCell ref="X10:X13"/>
    <mergeCell ref="E11:E13"/>
    <mergeCell ref="P11:P13"/>
    <mergeCell ref="B10:B13"/>
    <mergeCell ref="B8:Y8"/>
    <mergeCell ref="K11:K13"/>
    <mergeCell ref="J11:J13"/>
    <mergeCell ref="F11:F13"/>
    <mergeCell ref="Q11:Q13"/>
    <mergeCell ref="C17:Y17"/>
    <mergeCell ref="C11:C13"/>
    <mergeCell ref="H11:H13"/>
    <mergeCell ref="O11:O13"/>
    <mergeCell ref="I11:I13"/>
    <mergeCell ref="L11:L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tabSelected="1" zoomScalePageLayoutView="0" workbookViewId="0" topLeftCell="A1">
      <selection activeCell="C10" sqref="C10:AC10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7" max="7" width="8.125" style="0" customWidth="1"/>
    <col min="8" max="8" width="0.37109375" style="0" hidden="1" customWidth="1"/>
    <col min="9" max="15" width="9.125" style="0" hidden="1" customWidth="1"/>
    <col min="17" max="18" width="9.125" style="0" hidden="1" customWidth="1"/>
    <col min="20" max="20" width="1.75390625" style="0" customWidth="1"/>
    <col min="24" max="24" width="8.75390625" style="0" customWidth="1"/>
    <col min="25" max="32" width="9.125" style="0" hidden="1" customWidth="1"/>
    <col min="33" max="33" width="11.00390625" style="0" customWidth="1"/>
  </cols>
  <sheetData>
    <row r="1" ht="12.75">
      <c r="B1" s="30" t="s">
        <v>30</v>
      </c>
    </row>
    <row r="2" ht="12.75">
      <c r="B2" s="30" t="s">
        <v>31</v>
      </c>
    </row>
    <row r="3" ht="12.75">
      <c r="B3" s="31" t="s">
        <v>42</v>
      </c>
    </row>
    <row r="5" spans="2:29" ht="12.75">
      <c r="B5" s="65" t="s">
        <v>46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2:29" ht="14.25">
      <c r="B6" s="70" t="s">
        <v>47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2:29" ht="15">
      <c r="B7" s="58" t="s">
        <v>62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10" spans="2:34" ht="26.25" customHeight="1">
      <c r="B10" s="79" t="s">
        <v>26</v>
      </c>
      <c r="C10" s="80" t="s">
        <v>48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32"/>
      <c r="AE10" s="32"/>
      <c r="AF10" s="32"/>
      <c r="AG10" s="81" t="s">
        <v>49</v>
      </c>
      <c r="AH10" s="75" t="s">
        <v>43</v>
      </c>
    </row>
    <row r="11" spans="2:34" ht="122.25" customHeight="1">
      <c r="B11" s="79"/>
      <c r="C11" s="76" t="s">
        <v>50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  <c r="AD11" s="33" t="s">
        <v>51</v>
      </c>
      <c r="AE11" s="33" t="s">
        <v>52</v>
      </c>
      <c r="AF11" s="33" t="s">
        <v>53</v>
      </c>
      <c r="AG11" s="81"/>
      <c r="AH11" s="75"/>
    </row>
    <row r="12" spans="2:34" ht="14.25">
      <c r="B12" s="34">
        <v>1</v>
      </c>
      <c r="C12" s="72">
        <v>7.095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4"/>
      <c r="AD12" s="35">
        <v>0</v>
      </c>
      <c r="AE12" s="32"/>
      <c r="AF12" s="32"/>
      <c r="AG12" s="36">
        <f>C12+D12+E12+F12+G12+H12+I12+L12+M12+N12+O12+P12+S12+T12+U12+V12+W12+X12+Y12+Z12+AC12</f>
        <v>7.095</v>
      </c>
      <c r="AH12" s="37">
        <v>32.7274</v>
      </c>
    </row>
    <row r="13" spans="2:34" ht="14.25">
      <c r="B13" s="34">
        <v>2</v>
      </c>
      <c r="C13" s="72">
        <v>6.948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4"/>
      <c r="AD13" s="35">
        <v>0</v>
      </c>
      <c r="AE13" s="32"/>
      <c r="AF13" s="32"/>
      <c r="AG13" s="36">
        <f aca="true" t="shared" si="0" ref="AG13:AG42">C13+D13+E13+F13+G13+H13+I13+L13+M13+N13+O13+P13+S13+T13+U13+V13+W13+X13+Y13+Z13+AC13</f>
        <v>6.948</v>
      </c>
      <c r="AH13" s="37">
        <v>32.7274</v>
      </c>
    </row>
    <row r="14" spans="2:34" ht="14.25">
      <c r="B14" s="34">
        <v>3</v>
      </c>
      <c r="C14" s="72">
        <v>8.487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4"/>
      <c r="AD14" s="35">
        <v>0</v>
      </c>
      <c r="AE14" s="32"/>
      <c r="AF14" s="32"/>
      <c r="AG14" s="36">
        <f t="shared" si="0"/>
        <v>8.487</v>
      </c>
      <c r="AH14" s="37">
        <v>32.7274</v>
      </c>
    </row>
    <row r="15" spans="2:34" ht="14.25">
      <c r="B15" s="34">
        <v>4</v>
      </c>
      <c r="C15" s="72">
        <v>13.117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4"/>
      <c r="AD15" s="35">
        <v>0</v>
      </c>
      <c r="AE15" s="32"/>
      <c r="AF15" s="32"/>
      <c r="AG15" s="36">
        <f t="shared" si="0"/>
        <v>13.117</v>
      </c>
      <c r="AH15" s="38">
        <v>32.7274</v>
      </c>
    </row>
    <row r="16" spans="2:34" ht="14.25">
      <c r="B16" s="34">
        <v>5</v>
      </c>
      <c r="C16" s="72">
        <v>12.032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4"/>
      <c r="AD16" s="35">
        <v>0</v>
      </c>
      <c r="AE16" s="32"/>
      <c r="AF16" s="32"/>
      <c r="AG16" s="36">
        <f t="shared" si="0"/>
        <v>12.032</v>
      </c>
      <c r="AH16" s="38">
        <v>32.7157</v>
      </c>
    </row>
    <row r="17" spans="2:34" ht="14.25">
      <c r="B17" s="34">
        <v>6</v>
      </c>
      <c r="C17" s="72">
        <v>10.094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  <c r="AD17" s="35">
        <v>0</v>
      </c>
      <c r="AE17" s="32"/>
      <c r="AF17" s="32"/>
      <c r="AG17" s="36">
        <f t="shared" si="0"/>
        <v>10.094</v>
      </c>
      <c r="AH17" s="38">
        <v>32.7157</v>
      </c>
    </row>
    <row r="18" spans="2:34" ht="14.25">
      <c r="B18" s="34">
        <v>7</v>
      </c>
      <c r="C18" s="72">
        <v>9.381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/>
      <c r="AD18" s="35">
        <v>0</v>
      </c>
      <c r="AE18" s="32"/>
      <c r="AF18" s="32"/>
      <c r="AG18" s="36">
        <f t="shared" si="0"/>
        <v>9.381</v>
      </c>
      <c r="AH18" s="38">
        <v>32.7157</v>
      </c>
    </row>
    <row r="19" spans="2:34" ht="14.25">
      <c r="B19" s="34">
        <v>8</v>
      </c>
      <c r="C19" s="72">
        <v>7.136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4"/>
      <c r="AD19" s="35">
        <v>0</v>
      </c>
      <c r="AE19" s="32"/>
      <c r="AF19" s="32"/>
      <c r="AG19" s="36">
        <f t="shared" si="0"/>
        <v>7.136</v>
      </c>
      <c r="AH19" s="38">
        <v>32.7157</v>
      </c>
    </row>
    <row r="20" spans="2:34" ht="14.25">
      <c r="B20" s="34">
        <v>9</v>
      </c>
      <c r="C20" s="72">
        <v>6.227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5">
        <v>0</v>
      </c>
      <c r="AE20" s="32"/>
      <c r="AF20" s="32"/>
      <c r="AG20" s="36">
        <f t="shared" si="0"/>
        <v>6.227</v>
      </c>
      <c r="AH20" s="38">
        <v>32.7157</v>
      </c>
    </row>
    <row r="21" spans="2:34" ht="14.25">
      <c r="B21" s="34">
        <v>10</v>
      </c>
      <c r="C21" s="72">
        <v>5.402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4"/>
      <c r="AD21" s="35">
        <v>0</v>
      </c>
      <c r="AE21" s="32"/>
      <c r="AF21" s="32"/>
      <c r="AG21" s="36">
        <f t="shared" si="0"/>
        <v>5.402</v>
      </c>
      <c r="AH21" s="38">
        <v>32.7157</v>
      </c>
    </row>
    <row r="22" spans="2:34" ht="14.25">
      <c r="B22" s="34">
        <v>11</v>
      </c>
      <c r="C22" s="72">
        <v>6.484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4"/>
      <c r="AD22" s="35">
        <v>0</v>
      </c>
      <c r="AE22" s="32"/>
      <c r="AF22" s="32"/>
      <c r="AG22" s="36">
        <f t="shared" si="0"/>
        <v>6.484</v>
      </c>
      <c r="AH22" s="38">
        <v>32.7157</v>
      </c>
    </row>
    <row r="23" spans="2:34" ht="14.25">
      <c r="B23" s="34">
        <v>12</v>
      </c>
      <c r="C23" s="72">
        <v>5.728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4"/>
      <c r="AD23" s="35">
        <v>0</v>
      </c>
      <c r="AE23" s="32"/>
      <c r="AF23" s="32"/>
      <c r="AG23" s="36">
        <f t="shared" si="0"/>
        <v>5.728</v>
      </c>
      <c r="AH23" s="38">
        <v>32.7157</v>
      </c>
    </row>
    <row r="24" spans="2:34" ht="14.25">
      <c r="B24" s="34">
        <v>13</v>
      </c>
      <c r="C24" s="72">
        <v>5.729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  <c r="AD24" s="35">
        <v>0</v>
      </c>
      <c r="AE24" s="32"/>
      <c r="AF24" s="32"/>
      <c r="AG24" s="36">
        <f t="shared" si="0"/>
        <v>5.729</v>
      </c>
      <c r="AH24" s="38">
        <v>32.7157</v>
      </c>
    </row>
    <row r="25" spans="2:34" ht="14.25">
      <c r="B25" s="34">
        <v>14</v>
      </c>
      <c r="C25" s="72">
        <v>5.649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4"/>
      <c r="AD25" s="35">
        <v>0</v>
      </c>
      <c r="AE25" s="32"/>
      <c r="AF25" s="32"/>
      <c r="AG25" s="36">
        <f t="shared" si="0"/>
        <v>5.649</v>
      </c>
      <c r="AH25" s="38">
        <v>32.7157</v>
      </c>
    </row>
    <row r="26" spans="2:34" ht="14.25">
      <c r="B26" s="34">
        <v>15</v>
      </c>
      <c r="C26" s="72">
        <v>5.47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4"/>
      <c r="AD26" s="35">
        <v>0</v>
      </c>
      <c r="AE26" s="32"/>
      <c r="AF26" s="32"/>
      <c r="AG26" s="36">
        <f t="shared" si="0"/>
        <v>5.47</v>
      </c>
      <c r="AH26" s="38">
        <v>32.7157</v>
      </c>
    </row>
    <row r="27" spans="2:34" ht="14.25">
      <c r="B27" s="34">
        <v>16</v>
      </c>
      <c r="C27" s="72">
        <v>5.066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4"/>
      <c r="AD27" s="35">
        <v>0</v>
      </c>
      <c r="AE27" s="32"/>
      <c r="AF27" s="32"/>
      <c r="AG27" s="36">
        <f t="shared" si="0"/>
        <v>5.066</v>
      </c>
      <c r="AH27" s="38">
        <v>32.7157</v>
      </c>
    </row>
    <row r="28" spans="2:34" ht="14.25">
      <c r="B28" s="34">
        <v>17</v>
      </c>
      <c r="C28" s="72">
        <v>5.082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4"/>
      <c r="AD28" s="35">
        <v>0</v>
      </c>
      <c r="AE28" s="32"/>
      <c r="AF28" s="32"/>
      <c r="AG28" s="36">
        <f t="shared" si="0"/>
        <v>5.082</v>
      </c>
      <c r="AH28" s="38">
        <v>32.7157</v>
      </c>
    </row>
    <row r="29" spans="2:34" ht="14.25">
      <c r="B29" s="34">
        <v>18</v>
      </c>
      <c r="C29" s="72">
        <v>5.166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4"/>
      <c r="AD29" s="35">
        <v>0</v>
      </c>
      <c r="AE29" s="32"/>
      <c r="AF29" s="32"/>
      <c r="AG29" s="36">
        <f t="shared" si="0"/>
        <v>5.166</v>
      </c>
      <c r="AH29" s="38">
        <v>32.7157</v>
      </c>
    </row>
    <row r="30" spans="2:34" ht="14.25">
      <c r="B30" s="34">
        <v>19</v>
      </c>
      <c r="C30" s="72">
        <v>5.991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4"/>
      <c r="AD30" s="35">
        <v>0</v>
      </c>
      <c r="AE30" s="32"/>
      <c r="AF30" s="32"/>
      <c r="AG30" s="36">
        <f t="shared" si="0"/>
        <v>5.991</v>
      </c>
      <c r="AH30" s="38">
        <v>32.7157</v>
      </c>
    </row>
    <row r="31" spans="2:34" ht="14.25">
      <c r="B31" s="34">
        <v>20</v>
      </c>
      <c r="C31" s="72">
        <v>5.578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4"/>
      <c r="AD31" s="35">
        <v>0</v>
      </c>
      <c r="AE31" s="32"/>
      <c r="AF31" s="32"/>
      <c r="AG31" s="36">
        <f t="shared" si="0"/>
        <v>5.578</v>
      </c>
      <c r="AH31" s="38">
        <v>32.7157</v>
      </c>
    </row>
    <row r="32" spans="2:34" ht="14.25">
      <c r="B32" s="34">
        <v>21</v>
      </c>
      <c r="C32" s="72">
        <v>5.472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4"/>
      <c r="AD32" s="35">
        <v>0</v>
      </c>
      <c r="AE32" s="32"/>
      <c r="AF32" s="32"/>
      <c r="AG32" s="36">
        <f t="shared" si="0"/>
        <v>5.472</v>
      </c>
      <c r="AH32" s="38">
        <v>32.7157</v>
      </c>
    </row>
    <row r="33" spans="2:34" ht="14.25">
      <c r="B33" s="34">
        <v>22</v>
      </c>
      <c r="C33" s="72">
        <v>5.097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4"/>
      <c r="AD33" s="35">
        <v>0</v>
      </c>
      <c r="AE33" s="32"/>
      <c r="AF33" s="32"/>
      <c r="AG33" s="36">
        <f t="shared" si="0"/>
        <v>5.097</v>
      </c>
      <c r="AH33" s="38">
        <v>32.7157</v>
      </c>
    </row>
    <row r="34" spans="2:34" ht="14.25">
      <c r="B34" s="34">
        <v>23</v>
      </c>
      <c r="C34" s="72">
        <v>4.877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4"/>
      <c r="AD34" s="35">
        <v>0</v>
      </c>
      <c r="AE34" s="32"/>
      <c r="AF34" s="32"/>
      <c r="AG34" s="36">
        <f t="shared" si="0"/>
        <v>4.877</v>
      </c>
      <c r="AH34" s="38">
        <v>33.0095</v>
      </c>
    </row>
    <row r="35" spans="2:34" ht="14.25">
      <c r="B35" s="34">
        <v>24</v>
      </c>
      <c r="C35" s="72">
        <v>4.749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4"/>
      <c r="AD35" s="35">
        <v>0</v>
      </c>
      <c r="AE35" s="32"/>
      <c r="AF35" s="32"/>
      <c r="AG35" s="36">
        <f t="shared" si="0"/>
        <v>4.749</v>
      </c>
      <c r="AH35" s="38">
        <v>33.0095</v>
      </c>
    </row>
    <row r="36" spans="2:34" ht="14.25">
      <c r="B36" s="34">
        <v>25</v>
      </c>
      <c r="C36" s="72">
        <v>4.687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4"/>
      <c r="AD36" s="35">
        <v>0</v>
      </c>
      <c r="AE36" s="32"/>
      <c r="AF36" s="32"/>
      <c r="AG36" s="36">
        <f t="shared" si="0"/>
        <v>4.687</v>
      </c>
      <c r="AH36" s="38">
        <v>33.0095</v>
      </c>
    </row>
    <row r="37" spans="2:34" ht="14.25">
      <c r="B37" s="34">
        <v>26</v>
      </c>
      <c r="C37" s="72">
        <v>4.983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4"/>
      <c r="AD37" s="35">
        <v>0</v>
      </c>
      <c r="AE37" s="32"/>
      <c r="AF37" s="32"/>
      <c r="AG37" s="36">
        <f t="shared" si="0"/>
        <v>4.983</v>
      </c>
      <c r="AH37" s="38">
        <v>33.0095</v>
      </c>
    </row>
    <row r="38" spans="2:34" ht="14.25">
      <c r="B38" s="34">
        <v>27</v>
      </c>
      <c r="C38" s="72">
        <v>4.686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35">
        <v>0</v>
      </c>
      <c r="AE38" s="32"/>
      <c r="AF38" s="32"/>
      <c r="AG38" s="36">
        <f t="shared" si="0"/>
        <v>4.686</v>
      </c>
      <c r="AH38" s="38">
        <v>33.0095</v>
      </c>
    </row>
    <row r="39" spans="2:34" ht="14.25">
      <c r="B39" s="34">
        <v>28</v>
      </c>
      <c r="C39" s="72">
        <v>4.776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4"/>
      <c r="AD39" s="35">
        <v>0</v>
      </c>
      <c r="AE39" s="32"/>
      <c r="AF39" s="32"/>
      <c r="AG39" s="36">
        <f t="shared" si="0"/>
        <v>4.776</v>
      </c>
      <c r="AH39" s="38">
        <v>33.0095</v>
      </c>
    </row>
    <row r="40" spans="2:34" ht="14.25">
      <c r="B40" s="34">
        <v>29</v>
      </c>
      <c r="C40" s="72">
        <v>4.955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4"/>
      <c r="AD40" s="35">
        <v>0</v>
      </c>
      <c r="AE40" s="32"/>
      <c r="AF40" s="32"/>
      <c r="AG40" s="36">
        <f t="shared" si="0"/>
        <v>4.955</v>
      </c>
      <c r="AH40" s="38">
        <v>33.0095</v>
      </c>
    </row>
    <row r="41" spans="2:34" ht="14.25">
      <c r="B41" s="34">
        <v>30</v>
      </c>
      <c r="C41" s="72">
        <v>4.68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35">
        <v>0</v>
      </c>
      <c r="AE41" s="32"/>
      <c r="AF41" s="32"/>
      <c r="AG41" s="36">
        <f t="shared" si="0"/>
        <v>4.68</v>
      </c>
      <c r="AH41" s="38">
        <v>33.0095</v>
      </c>
    </row>
    <row r="42" spans="2:34" ht="14.25">
      <c r="B42" s="34">
        <v>31</v>
      </c>
      <c r="C42" s="72">
        <v>4.663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4"/>
      <c r="AD42" s="35"/>
      <c r="AE42" s="32"/>
      <c r="AF42" s="32"/>
      <c r="AG42" s="36">
        <f t="shared" si="0"/>
        <v>4.663</v>
      </c>
      <c r="AH42" s="38">
        <v>33.0095</v>
      </c>
    </row>
    <row r="43" spans="2:34" ht="37.5">
      <c r="B43" s="17" t="s">
        <v>54</v>
      </c>
      <c r="C43" s="72">
        <f>SUM(C12:C42)</f>
        <v>195.48700000000008</v>
      </c>
      <c r="D43" s="73">
        <f aca="true" t="shared" si="1" ref="D43:AD43">SUM(D12:D42)</f>
        <v>0</v>
      </c>
      <c r="E43" s="73">
        <f t="shared" si="1"/>
        <v>0</v>
      </c>
      <c r="F43" s="73">
        <f t="shared" si="1"/>
        <v>0</v>
      </c>
      <c r="G43" s="73">
        <f t="shared" si="1"/>
        <v>0</v>
      </c>
      <c r="H43" s="73">
        <f t="shared" si="1"/>
        <v>0</v>
      </c>
      <c r="I43" s="73">
        <f t="shared" si="1"/>
        <v>0</v>
      </c>
      <c r="J43" s="73"/>
      <c r="K43" s="73"/>
      <c r="L43" s="73">
        <f t="shared" si="1"/>
        <v>0</v>
      </c>
      <c r="M43" s="73">
        <f t="shared" si="1"/>
        <v>0</v>
      </c>
      <c r="N43" s="73">
        <f t="shared" si="1"/>
        <v>0</v>
      </c>
      <c r="O43" s="73">
        <f t="shared" si="1"/>
        <v>0</v>
      </c>
      <c r="P43" s="73">
        <f t="shared" si="1"/>
        <v>0</v>
      </c>
      <c r="Q43" s="73"/>
      <c r="R43" s="73"/>
      <c r="S43" s="73">
        <f t="shared" si="1"/>
        <v>0</v>
      </c>
      <c r="T43" s="73">
        <f t="shared" si="1"/>
        <v>0</v>
      </c>
      <c r="U43" s="73">
        <f t="shared" si="1"/>
        <v>0</v>
      </c>
      <c r="V43" s="73">
        <f t="shared" si="1"/>
        <v>0</v>
      </c>
      <c r="W43" s="73">
        <f t="shared" si="1"/>
        <v>0</v>
      </c>
      <c r="X43" s="73">
        <f t="shared" si="1"/>
        <v>0</v>
      </c>
      <c r="Y43" s="73">
        <f t="shared" si="1"/>
        <v>0</v>
      </c>
      <c r="Z43" s="73">
        <f t="shared" si="1"/>
        <v>0</v>
      </c>
      <c r="AA43" s="73"/>
      <c r="AB43" s="73"/>
      <c r="AC43" s="74">
        <f t="shared" si="1"/>
        <v>0</v>
      </c>
      <c r="AD43" s="39">
        <f t="shared" si="1"/>
        <v>0</v>
      </c>
      <c r="AE43" s="40"/>
      <c r="AF43" s="40"/>
      <c r="AG43" s="39">
        <f>SUM(AG12:AG42)</f>
        <v>195.48700000000008</v>
      </c>
      <c r="AH43" s="40"/>
    </row>
    <row r="45" spans="3:25" ht="15">
      <c r="C45" s="9" t="s">
        <v>55</v>
      </c>
      <c r="D45" s="9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 t="s">
        <v>56</v>
      </c>
      <c r="Q45" s="41"/>
      <c r="R45" s="41"/>
      <c r="S45" s="41"/>
      <c r="T45" s="42"/>
      <c r="U45" s="11"/>
      <c r="V45" s="11"/>
      <c r="W45" s="60">
        <v>42521</v>
      </c>
      <c r="X45" s="61"/>
      <c r="Y45" s="43"/>
    </row>
    <row r="46" spans="3:24" ht="12.75">
      <c r="C46" s="1"/>
      <c r="D46" s="1" t="s">
        <v>27</v>
      </c>
      <c r="O46" s="2"/>
      <c r="P46" s="44" t="s">
        <v>29</v>
      </c>
      <c r="Q46" s="44"/>
      <c r="T46" s="2"/>
      <c r="U46" s="45" t="s">
        <v>0</v>
      </c>
      <c r="W46" s="2"/>
      <c r="X46" s="45" t="s">
        <v>16</v>
      </c>
    </row>
    <row r="47" spans="3:25" ht="15">
      <c r="C47" s="9" t="s">
        <v>35</v>
      </c>
      <c r="D47" s="9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 t="s">
        <v>1</v>
      </c>
      <c r="P47" s="41" t="s">
        <v>39</v>
      </c>
      <c r="Q47" s="41"/>
      <c r="R47" s="41"/>
      <c r="S47" s="41"/>
      <c r="T47" s="41"/>
      <c r="U47" s="11"/>
      <c r="V47" s="11"/>
      <c r="W47" s="60">
        <v>42521</v>
      </c>
      <c r="X47" s="61"/>
      <c r="Y47" s="41"/>
    </row>
    <row r="48" spans="3:24" ht="12.75">
      <c r="C48" s="1"/>
      <c r="D48" s="1" t="s">
        <v>28</v>
      </c>
      <c r="O48" s="2"/>
      <c r="P48" s="45" t="s">
        <v>29</v>
      </c>
      <c r="Q48" s="45"/>
      <c r="T48" s="2"/>
      <c r="U48" s="45" t="s">
        <v>0</v>
      </c>
      <c r="W48" s="2"/>
      <c r="X48" t="s">
        <v>16</v>
      </c>
    </row>
  </sheetData>
  <sheetProtection/>
  <mergeCells count="42">
    <mergeCell ref="B5:AC5"/>
    <mergeCell ref="B6:AC6"/>
    <mergeCell ref="B7:AC7"/>
    <mergeCell ref="B10:B11"/>
    <mergeCell ref="C10:AC10"/>
    <mergeCell ref="AG10:AG11"/>
    <mergeCell ref="AH10:AH11"/>
    <mergeCell ref="C11:AC11"/>
    <mergeCell ref="C12:AC12"/>
    <mergeCell ref="C13:AC13"/>
    <mergeCell ref="C14:AC14"/>
    <mergeCell ref="C15:AC15"/>
    <mergeCell ref="C16:AC16"/>
    <mergeCell ref="C17:AC17"/>
    <mergeCell ref="C18:AC18"/>
    <mergeCell ref="C19:AC19"/>
    <mergeCell ref="C20:AC20"/>
    <mergeCell ref="C21:AC21"/>
    <mergeCell ref="C22:AC22"/>
    <mergeCell ref="C23:AC23"/>
    <mergeCell ref="C24:AC24"/>
    <mergeCell ref="C25:AC25"/>
    <mergeCell ref="C26:AC26"/>
    <mergeCell ref="C27:AC27"/>
    <mergeCell ref="C28:AC28"/>
    <mergeCell ref="C29:AC29"/>
    <mergeCell ref="C30:AC30"/>
    <mergeCell ref="C31:AC31"/>
    <mergeCell ref="C32:AC32"/>
    <mergeCell ref="C33:AC33"/>
    <mergeCell ref="C34:AC34"/>
    <mergeCell ref="C35:AC35"/>
    <mergeCell ref="C36:AC36"/>
    <mergeCell ref="C37:AC37"/>
    <mergeCell ref="C38:AC38"/>
    <mergeCell ref="C39:AC39"/>
    <mergeCell ref="C40:AC40"/>
    <mergeCell ref="C41:AC41"/>
    <mergeCell ref="C42:AC42"/>
    <mergeCell ref="C43:AC43"/>
    <mergeCell ref="W45:X45"/>
    <mergeCell ref="W47:X47"/>
  </mergeCells>
  <printOptions/>
  <pageMargins left="0.2755905511811024" right="0.15748031496062992" top="0.46" bottom="0.2362204724409449" header="0.15748031496062992" footer="0.1574803149606299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2016-05-04T08:24:59Z</cp:lastPrinted>
  <dcterms:created xsi:type="dcterms:W3CDTF">2010-01-29T08:37:16Z</dcterms:created>
  <dcterms:modified xsi:type="dcterms:W3CDTF">2016-07-18T13:49:02Z</dcterms:modified>
  <cp:category/>
  <cp:version/>
  <cp:contentType/>
  <cp:contentStatus/>
</cp:coreProperties>
</file>