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<sst xmlns="http://schemas.openxmlformats.org/spreadsheetml/2006/main" count="48" uniqueCount="47">
  <si>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</si>
  <si>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</si>
  <si>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</si>
  <si>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</si>
  <si>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</si>
  <si>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</si>
  <si>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</si>
  <si>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</si>
  <si>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</si>
  <si>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</si>
  <si>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</si>
  <si>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</si>
  <si>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</si>
  <si>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</si>
  <si>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</si>
  <si>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</si>
  <si>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</si>
  <si>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</si>
  <si>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</si>
  <si>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</si>
  <si>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</si>
  <si>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</si>
  <si>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</si>
  <si>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</si>
  <si>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</si>
  <si>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</si>
  <si>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</si>
  <si>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</si>
  <si>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</si>
  <si>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</si>
  <si>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</si>
  <si>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</si>
  <si>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</si>
  <si>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</si>
  <si>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</si>
  <si>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</si>
  <si>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</si>
  <si>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</si>
  <si>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</si>
  <si>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Хімік  ВХАЛ Богородчанського ЛВУМГ</t>
  </si>
  <si>
    <t>Н.Сапіжак</t>
  </si>
  <si>
    <t>ГРС-Чортків, ГРС-Шульганівка, ГРС-Білобожниця, ГРС-Джурин, ГРС-Палашівка, ГРС-Бучач, ГРС-Бариш, ГРС-Золотий потік, ГРС-Передмістя,                                                ГРС-Монастириськ, ГРС-Коропець, ГРС-Задарів</t>
  </si>
  <si>
    <t>В. Опацький</t>
  </si>
  <si>
    <t>В.о. начальника   Богородчанського ЛВУМГ</t>
  </si>
  <si>
    <t>04.07.2016 р.</t>
  </si>
  <si>
    <t>Об'єм природного газу, який відповідає даному паспорту ФХП для вказаних ГРС, у червні становить  1 087 371м³.</t>
  </si>
  <si>
    <t>з газопроводу "Союз" за період з 06.06.2016 р.  по  03.07.2016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</si>
</sst>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A7">
      <selection activeCell="I21" sqref="I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8" width="7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4" max="24" width="10.50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41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66" t="s">
        <v>46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"/>
      <c r="X9" s="4"/>
    </row>
    <row r="10" spans="2:25" ht="32.25" customHeight="1">
      <c r="B10" s="44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1" t="s">
        <v>32</v>
      </c>
      <c r="P10" s="62"/>
      <c r="Q10" s="62"/>
      <c r="R10" s="63"/>
      <c r="S10" s="41" t="s">
        <v>29</v>
      </c>
      <c r="T10" s="57" t="s">
        <v>26</v>
      </c>
      <c r="U10" s="57" t="s">
        <v>27</v>
      </c>
      <c r="V10" s="57" t="s">
        <v>28</v>
      </c>
      <c r="W10" s="4"/>
      <c r="Y10" s="7"/>
    </row>
    <row r="11" spans="2:25" ht="48.75" customHeight="1">
      <c r="B11" s="45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37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50" t="s">
        <v>11</v>
      </c>
      <c r="Q11" s="47" t="s">
        <v>12</v>
      </c>
      <c r="R11" s="47" t="s">
        <v>13</v>
      </c>
      <c r="S11" s="42"/>
      <c r="T11" s="58"/>
      <c r="U11" s="58"/>
      <c r="V11" s="58"/>
      <c r="W11" s="4"/>
      <c r="Y11" s="7"/>
    </row>
    <row r="12" spans="2:25" ht="15.75" customHeight="1"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1"/>
      <c r="Q12" s="48"/>
      <c r="R12" s="48"/>
      <c r="S12" s="42"/>
      <c r="T12" s="58"/>
      <c r="U12" s="58"/>
      <c r="V12" s="58"/>
      <c r="W12" s="4"/>
      <c r="Y12" s="7"/>
    </row>
    <row r="13" spans="2:25" ht="21" customHeight="1">
      <c r="B13" s="4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2"/>
      <c r="Q13" s="49"/>
      <c r="R13" s="49"/>
      <c r="S13" s="43"/>
      <c r="T13" s="59"/>
      <c r="U13" s="59"/>
      <c r="V13" s="59"/>
      <c r="W13" s="4"/>
      <c r="Y13" s="7"/>
    </row>
    <row r="14" spans="2:26" s="10" customFormat="1" ht="12.75" customHeight="1">
      <c r="B14" s="30">
        <v>6</v>
      </c>
      <c r="C14" s="32">
        <v>94.7614</v>
      </c>
      <c r="D14" s="32">
        <v>2.9893</v>
      </c>
      <c r="E14" s="32">
        <v>0.9539</v>
      </c>
      <c r="F14" s="32">
        <v>0.15</v>
      </c>
      <c r="G14" s="32">
        <v>0.1464</v>
      </c>
      <c r="H14" s="32">
        <v>0.0082</v>
      </c>
      <c r="I14" s="32">
        <v>0.029</v>
      </c>
      <c r="J14" s="32">
        <v>0.0202</v>
      </c>
      <c r="K14" s="32">
        <v>0.0119</v>
      </c>
      <c r="L14" s="32">
        <v>0.0043</v>
      </c>
      <c r="M14" s="32">
        <v>0.6766</v>
      </c>
      <c r="N14" s="32">
        <v>0.2488</v>
      </c>
      <c r="O14" s="32">
        <v>0.7102</v>
      </c>
      <c r="P14" s="32">
        <v>34.7028</v>
      </c>
      <c r="Q14" s="34">
        <v>8288.621381484667</v>
      </c>
      <c r="R14" s="33">
        <v>50.0936</v>
      </c>
      <c r="S14" s="33">
        <v>-18.1</v>
      </c>
      <c r="U14" s="9">
        <v>0.143</v>
      </c>
      <c r="V14" s="9">
        <v>0.094</v>
      </c>
      <c r="X14" s="31">
        <f>SUM(C14:N14)</f>
        <v>100</v>
      </c>
      <c r="Y14" s="11" t="str">
        <f>IF(X14=100,"ОК"," ")</f>
        <v>ОК</v>
      </c>
      <c r="Z14" s="38"/>
    </row>
    <row r="15" spans="2:25" s="10" customFormat="1" ht="12.75" customHeight="1">
      <c r="B15" s="30">
        <v>13</v>
      </c>
      <c r="C15" s="32">
        <v>94.0178</v>
      </c>
      <c r="D15" s="32">
        <v>3.5282</v>
      </c>
      <c r="E15" s="32">
        <v>1.131</v>
      </c>
      <c r="F15" s="32">
        <v>0.1757</v>
      </c>
      <c r="G15" s="32">
        <v>0.1697</v>
      </c>
      <c r="H15" s="32">
        <v>0.0032</v>
      </c>
      <c r="I15" s="32">
        <v>0.0324</v>
      </c>
      <c r="J15" s="32">
        <v>0.0227</v>
      </c>
      <c r="K15" s="32">
        <v>0.0142</v>
      </c>
      <c r="L15" s="32">
        <v>0.0033</v>
      </c>
      <c r="M15" s="32">
        <v>0.6156</v>
      </c>
      <c r="N15" s="32">
        <v>0.2862</v>
      </c>
      <c r="O15" s="32">
        <v>0.7165</v>
      </c>
      <c r="P15" s="32">
        <v>34.9864</v>
      </c>
      <c r="Q15" s="34">
        <v>8356.358077768225</v>
      </c>
      <c r="R15" s="32">
        <v>50.2664</v>
      </c>
      <c r="S15" s="33">
        <v>-17.3</v>
      </c>
      <c r="T15" s="29" t="s">
        <v>35</v>
      </c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2">
        <v>94.0475</v>
      </c>
      <c r="D16" s="32">
        <v>3.4263</v>
      </c>
      <c r="E16" s="32">
        <v>1.1305</v>
      </c>
      <c r="F16" s="32">
        <v>0.189</v>
      </c>
      <c r="G16" s="32">
        <v>0.1944</v>
      </c>
      <c r="H16" s="32">
        <v>0.0056</v>
      </c>
      <c r="I16" s="32">
        <v>0.0433</v>
      </c>
      <c r="J16" s="32">
        <v>0.0333</v>
      </c>
      <c r="K16" s="32">
        <v>0.0658</v>
      </c>
      <c r="L16" s="32">
        <v>0.0044</v>
      </c>
      <c r="M16" s="32">
        <v>0.5995</v>
      </c>
      <c r="N16" s="32">
        <v>0.2604</v>
      </c>
      <c r="O16" s="32">
        <v>0.7182</v>
      </c>
      <c r="P16" s="32">
        <v>35.0939</v>
      </c>
      <c r="Q16" s="34">
        <v>8382.03401165568</v>
      </c>
      <c r="R16" s="32">
        <v>50.354</v>
      </c>
      <c r="S16" s="36">
        <v>-18.3</v>
      </c>
      <c r="T16" s="12"/>
      <c r="U16" s="9"/>
      <c r="V16" s="9"/>
      <c r="X16" s="31">
        <f>SUM(C16:N16)</f>
        <v>100</v>
      </c>
      <c r="Y16" s="11" t="str">
        <f>IF(X16=100,"ОК"," ")</f>
        <v>ОК</v>
      </c>
    </row>
    <row r="17" spans="2:25" s="10" customFormat="1" ht="12.75" customHeight="1">
      <c r="B17" s="30">
        <v>29</v>
      </c>
      <c r="C17" s="32">
        <v>94.0463</v>
      </c>
      <c r="D17" s="32">
        <v>3.4653</v>
      </c>
      <c r="E17" s="32">
        <v>1.153</v>
      </c>
      <c r="F17" s="32">
        <v>0.1954</v>
      </c>
      <c r="G17" s="32">
        <v>0.1978</v>
      </c>
      <c r="H17" s="32">
        <v>0.0035</v>
      </c>
      <c r="I17" s="32">
        <v>0.0423</v>
      </c>
      <c r="J17" s="32">
        <v>0.0317</v>
      </c>
      <c r="K17" s="32">
        <v>0.0289</v>
      </c>
      <c r="L17" s="32">
        <v>0.0032</v>
      </c>
      <c r="M17" s="32">
        <v>0.5632</v>
      </c>
      <c r="N17" s="32">
        <v>0.2694</v>
      </c>
      <c r="O17" s="32">
        <v>0.7176</v>
      </c>
      <c r="P17" s="32">
        <v>35.0804</v>
      </c>
      <c r="Q17" s="34">
        <v>8378.809592051208</v>
      </c>
      <c r="R17" s="32">
        <v>50.3576</v>
      </c>
      <c r="S17" s="36">
        <v>-18.5</v>
      </c>
      <c r="T17" s="12"/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  <c r="Q18" s="34"/>
      <c r="R18" s="33"/>
      <c r="S18" s="37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40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2"/>
      <c r="X19" s="5"/>
      <c r="Y19" s="6"/>
      <c r="Z19"/>
    </row>
    <row r="20" spans="3:21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43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40</v>
      </c>
      <c r="N24" s="27"/>
      <c r="O24" s="27"/>
      <c r="P24" s="27"/>
      <c r="Q24" s="27"/>
      <c r="R24" s="27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2016-07-04T10:53:08Z</dcterms:modified>
  <cp:category/>
  <cp:version/>
  <cp:contentType/>
  <cp:contentStatus/>
</cp:coreProperties>
</file>