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'Лист1'!$A$1:$Z$26</definedName>
  </definedNames>
  <calcPr fullCalcOnLoad="1"/>
</workbook>
</file>

<file path=xl/sharedStrings.xml><?xml version="1.0" encoding="utf-8"?>
<sst xmlns="http://schemas.openxmlformats.org/spreadsheetml/2006/main" count="53" uniqueCount="47">
  <si>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</si>
  <si>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</si>
  <si>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</si>
  <si>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</si>
  <si>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</si>
  <si>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</si>
  <si>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</si>
  <si>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</si>
  <si>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</si>
  <si>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</si>
  <si>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</si>
  <si>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</si>
  <si>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</si>
  <si>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</si>
  <si>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</si>
  <si>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</si>
  <si>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</si>
  <si>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</si>
  <si>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</si>
  <si>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</si>
  <si>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</si>
  <si>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</si>
  <si>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</si>
  <si>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</si>
  <si>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</si>
  <si>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</si>
  <si>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>Філія "УМГ"ЛЬВІВТРАНСГАЗ"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</si>
  <si>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</si>
  <si>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</si>
  <si>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</si>
  <si>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</si>
  <si>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</si>
  <si>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</si>
  <si>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Рівненське ЛВУМГ</t>
  </si>
  <si>
    <r>
      <t xml:space="preserve">Свідоцтво про атестацію </t>
    </r>
    <r>
      <rPr>
        <b/>
        <sz val="10"/>
        <rFont val="Times New Roman"/>
        <family val="1"/>
      </rPr>
      <t>№ РТ 0031/2015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22</t>
    </r>
    <r>
      <rPr>
        <u val="single"/>
        <sz val="10"/>
        <rFont val="Times New Roman"/>
        <family val="1"/>
      </rPr>
      <t>.04.2020</t>
    </r>
    <r>
      <rPr>
        <b/>
        <sz val="10"/>
        <rFont val="Times New Roman"/>
        <family val="1"/>
      </rPr>
      <t xml:space="preserve"> р.</t>
    </r>
  </si>
  <si>
    <t>ПАСПОРТ 16-1 ФІЗИКО-ХІМІЧНИХ ПОКАЗНИКІВ ПРИРОДНОГО ГАЗУ</t>
  </si>
  <si>
    <r>
      <t xml:space="preserve"> </t>
    </r>
    <r>
      <rPr>
        <sz val="8"/>
        <rFont val="Times New Roman"/>
        <family val="1"/>
      </rPr>
      <t xml:space="preserve"> ВХАЛ, де здійснювались аналізи газу</t>
    </r>
  </si>
  <si>
    <t>відсутн.</t>
  </si>
  <si>
    <t xml:space="preserve">Керівник лабораторії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</si>
  <si>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Кузьмін А.Б.</t>
  </si>
  <si>
    <t>Начальник управління</t>
  </si>
  <si>
    <t>Олійник І.Я.</t>
  </si>
  <si>
    <t xml:space="preserve">Об'єм газу м³                       </t>
  </si>
  <si>
    <r>
      <rPr>
        <b/>
        <i/>
        <sz val="14"/>
        <rFont val="Times New Roman"/>
        <family val="1"/>
      </rPr>
      <t>переданого Рівненським ЛВУМГ та прийнятого</t>
    </r>
    <r>
      <rPr>
        <sz val="14"/>
        <rFont val="Times New Roman"/>
        <family val="1"/>
      </rPr>
      <t xml:space="preserve"> ТОВ"СВ Трансгаз",ТОВ "СтейтОіл",АГНКС Дубно,,АГНКС Рівне, ПАТ "Рівнегаз",                                       ПАТ "Волинь-Цемент",</t>
    </r>
    <r>
      <rPr>
        <b/>
        <i/>
        <sz val="14"/>
        <rFont val="Times New Roman"/>
        <family val="1"/>
      </rPr>
      <t xml:space="preserve"> по газопроводу Кам'янка-Бузька - Рівне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від ГРС: Радивилів,Пляшівка,Козин,Стовпець,Демидівка,Млинів,Ярославовичі,Дубно,Варковичі,Грушвиця,Урвена,Мізоч,Остріг,Оженіно,Гоща,Здолбунів,Корнин,           Рівне-1</t>
    </r>
    <r>
      <rPr>
        <sz val="14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за період з 06.06.2016р. по 29.06.2016р. </t>
    </r>
  </si>
  <si>
    <t xml:space="preserve">шпшппшрпшпршгршргщшрощшошозщошщгшщшщшщшщшщшщшщшщшщшщшщшщшщшщшщшщшщшщшщшщшщшщшщшщшщшщшщшщшщшщшгакенваеваевепаннгггггггггггггггггггггггггггг                </t>
  </si>
  <si>
    <t xml:space="preserve"> від ГРС: Радивилів,Пляшівка,Козин,Стовпець,Демидівка,Млинів,Ярославичі,Дубно,Урвена,Варковичі,Грушвиця,Мізоч,Остріг,Оженіно,Гоща,Здолбунів,Корнин,Рівне-1, Котів,Любомирка,Костопіль,Березно,Малинськ,Степань,Катеринівка,Сарни,Тинне,Азот</t>
  </si>
  <si>
    <t>01.07.2016 р.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</si>
</sst>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  <numFmt numFmtId="194" formatCode="#,##0.00&quot;₴&quot;"/>
    <numFmt numFmtId="195" formatCode="0.00;[Red]0.00"/>
    <numFmt numFmtId="196" formatCode="0;[Red]0"/>
  </numFmts>
  <fonts count="56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2" fillId="0" borderId="0" xfId="0" applyFont="1" applyAlignment="1">
      <alignment/>
    </xf>
    <xf numFmtId="184" fontId="1" fillId="0" borderId="11" xfId="0" applyNumberFormat="1" applyFont="1" applyFill="1" applyBorder="1" applyAlignment="1">
      <alignment horizontal="center" vertical="center"/>
    </xf>
    <xf numFmtId="187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horizontal="left" vertical="center" wrapText="1"/>
    </xf>
    <xf numFmtId="184" fontId="1" fillId="0" borderId="13" xfId="0" applyNumberFormat="1" applyFont="1" applyFill="1" applyBorder="1" applyAlignment="1">
      <alignment horizontal="center" vertical="center"/>
    </xf>
    <xf numFmtId="187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185" fontId="10" fillId="0" borderId="11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85" fontId="10" fillId="0" borderId="13" xfId="0" applyNumberFormat="1" applyFont="1" applyFill="1" applyBorder="1" applyAlignment="1">
      <alignment horizontal="center" vertical="center" wrapText="1"/>
    </xf>
    <xf numFmtId="195" fontId="0" fillId="0" borderId="11" xfId="0" applyNumberFormat="1" applyFill="1" applyBorder="1" applyAlignment="1">
      <alignment vertical="center"/>
    </xf>
    <xf numFmtId="0" fontId="1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14" fontId="0" fillId="0" borderId="10" xfId="0" applyNumberForma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5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tabSelected="1" view="pageBreakPreview" zoomScale="90" zoomScaleSheetLayoutView="90" workbookViewId="0" topLeftCell="A4">
      <selection activeCell="Z23" sqref="Z23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6" width="7.125" style="0" customWidth="1"/>
    <col min="7" max="7" width="6.75390625" style="0" customWidth="1"/>
    <col min="8" max="11" width="7.125" style="0" customWidth="1"/>
    <col min="12" max="12" width="6.625" style="0" customWidth="1"/>
    <col min="13" max="15" width="7.125" style="0" customWidth="1"/>
    <col min="16" max="16" width="6.75390625" style="0" customWidth="1"/>
    <col min="17" max="17" width="7.125" style="0" customWidth="1"/>
    <col min="18" max="18" width="6.625" style="0" customWidth="1"/>
    <col min="19" max="19" width="7.125" style="0" customWidth="1"/>
    <col min="20" max="20" width="6.125" style="0" customWidth="1"/>
    <col min="21" max="21" width="4.875" style="0" customWidth="1"/>
    <col min="22" max="22" width="3.75390625" style="0" customWidth="1"/>
    <col min="23" max="24" width="5.75390625" style="0" customWidth="1"/>
    <col min="25" max="25" width="5.875" style="0" customWidth="1"/>
    <col min="26" max="26" width="13.125" style="0" customWidth="1"/>
    <col min="27" max="27" width="7.75390625" style="0" customWidth="1"/>
    <col min="30" max="30" width="9.125" style="7" customWidth="1"/>
  </cols>
  <sheetData>
    <row r="1" spans="2:28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1" t="s">
        <v>26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8"/>
      <c r="X2" s="59"/>
      <c r="Y2" s="59"/>
      <c r="Z2" s="59"/>
      <c r="AA2" s="4"/>
      <c r="AB2" s="4"/>
    </row>
    <row r="3" spans="2:28" ht="12.75">
      <c r="B3" s="52" t="s">
        <v>33</v>
      </c>
      <c r="C3" s="53"/>
      <c r="D3" s="53"/>
      <c r="E3" s="53"/>
      <c r="F3" s="53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 customHeight="1">
      <c r="B5" s="50" t="s">
        <v>34</v>
      </c>
      <c r="C5" s="53"/>
      <c r="D5" s="53"/>
      <c r="E5" s="53"/>
      <c r="F5" s="53"/>
      <c r="G5" s="53"/>
      <c r="H5" s="53"/>
      <c r="I5" s="53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27" customHeight="1">
      <c r="B6" s="20"/>
      <c r="C6" s="54" t="s">
        <v>35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5"/>
    </row>
    <row r="7" spans="2:28" ht="93.75" customHeight="1">
      <c r="B7" s="60" t="s">
        <v>43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20"/>
      <c r="AB7" s="20"/>
    </row>
    <row r="8" spans="2:28" ht="3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20"/>
      <c r="AB8" s="20"/>
    </row>
    <row r="9" spans="2:30" ht="32.25" customHeight="1">
      <c r="B9" s="39" t="s">
        <v>9</v>
      </c>
      <c r="C9" s="46" t="s">
        <v>24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43" t="s">
        <v>30</v>
      </c>
      <c r="P9" s="44"/>
      <c r="Q9" s="44"/>
      <c r="R9" s="44"/>
      <c r="S9" s="44"/>
      <c r="T9" s="45"/>
      <c r="U9" s="64" t="s">
        <v>22</v>
      </c>
      <c r="V9" s="39" t="s">
        <v>23</v>
      </c>
      <c r="W9" s="49" t="s">
        <v>27</v>
      </c>
      <c r="X9" s="49" t="s">
        <v>28</v>
      </c>
      <c r="Y9" s="49" t="s">
        <v>29</v>
      </c>
      <c r="Z9" s="39" t="s">
        <v>42</v>
      </c>
      <c r="AA9" s="4"/>
      <c r="AC9" s="7"/>
      <c r="AD9"/>
    </row>
    <row r="10" spans="2:30" ht="48.75" customHeight="1">
      <c r="B10" s="40"/>
      <c r="C10" s="49" t="s">
        <v>10</v>
      </c>
      <c r="D10" s="49" t="s">
        <v>11</v>
      </c>
      <c r="E10" s="49" t="s">
        <v>12</v>
      </c>
      <c r="F10" s="49" t="s">
        <v>13</v>
      </c>
      <c r="G10" s="49" t="s">
        <v>14</v>
      </c>
      <c r="H10" s="49" t="s">
        <v>15</v>
      </c>
      <c r="I10" s="49" t="s">
        <v>16</v>
      </c>
      <c r="J10" s="49" t="s">
        <v>17</v>
      </c>
      <c r="K10" s="49" t="s">
        <v>18</v>
      </c>
      <c r="L10" s="49" t="s">
        <v>19</v>
      </c>
      <c r="M10" s="39" t="s">
        <v>20</v>
      </c>
      <c r="N10" s="39" t="s">
        <v>21</v>
      </c>
      <c r="O10" s="39" t="s">
        <v>31</v>
      </c>
      <c r="P10" s="39" t="s">
        <v>32</v>
      </c>
      <c r="Q10" s="39" t="s">
        <v>6</v>
      </c>
      <c r="R10" s="39" t="s">
        <v>5</v>
      </c>
      <c r="S10" s="39" t="s">
        <v>7</v>
      </c>
      <c r="T10" s="39" t="s">
        <v>8</v>
      </c>
      <c r="U10" s="65"/>
      <c r="V10" s="40"/>
      <c r="W10" s="49"/>
      <c r="X10" s="49"/>
      <c r="Y10" s="49"/>
      <c r="Z10" s="40"/>
      <c r="AA10" s="4"/>
      <c r="AC10" s="7"/>
      <c r="AD10"/>
    </row>
    <row r="11" spans="2:30" ht="15.75" customHeight="1">
      <c r="B11" s="40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0"/>
      <c r="N11" s="40"/>
      <c r="O11" s="40"/>
      <c r="P11" s="40"/>
      <c r="Q11" s="40"/>
      <c r="R11" s="40"/>
      <c r="S11" s="40"/>
      <c r="T11" s="40"/>
      <c r="U11" s="65"/>
      <c r="V11" s="40"/>
      <c r="W11" s="49"/>
      <c r="X11" s="49"/>
      <c r="Y11" s="49"/>
      <c r="Z11" s="40"/>
      <c r="AA11" s="4"/>
      <c r="AC11" s="7"/>
      <c r="AD11"/>
    </row>
    <row r="12" spans="2:30" ht="110.25" customHeight="1">
      <c r="B12" s="56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1"/>
      <c r="N12" s="41"/>
      <c r="O12" s="41"/>
      <c r="P12" s="41"/>
      <c r="Q12" s="41"/>
      <c r="R12" s="41"/>
      <c r="S12" s="41"/>
      <c r="T12" s="41"/>
      <c r="U12" s="66"/>
      <c r="V12" s="41"/>
      <c r="W12" s="49"/>
      <c r="X12" s="49"/>
      <c r="Y12" s="49"/>
      <c r="Z12" s="41"/>
      <c r="AA12" s="4"/>
      <c r="AC12" s="7"/>
      <c r="AD12"/>
    </row>
    <row r="13" spans="2:29" s="15" customFormat="1" ht="26.25" customHeight="1">
      <c r="B13" s="21">
        <v>42527</v>
      </c>
      <c r="C13" s="22">
        <v>91.8493</v>
      </c>
      <c r="D13" s="22">
        <v>3.8579</v>
      </c>
      <c r="E13" s="22">
        <v>0.9394</v>
      </c>
      <c r="F13" s="22">
        <v>0.1177</v>
      </c>
      <c r="G13" s="22">
        <v>0.1639</v>
      </c>
      <c r="H13" s="22">
        <v>0.0013</v>
      </c>
      <c r="I13" s="22">
        <v>0.0488</v>
      </c>
      <c r="J13" s="22">
        <v>0.0428</v>
      </c>
      <c r="K13" s="22">
        <v>0.0265</v>
      </c>
      <c r="L13" s="22">
        <v>0.0112</v>
      </c>
      <c r="M13" s="22">
        <v>1.4505</v>
      </c>
      <c r="N13" s="22">
        <v>1.4907</v>
      </c>
      <c r="O13" s="22">
        <v>0.7345</v>
      </c>
      <c r="P13" s="23">
        <v>34.29</v>
      </c>
      <c r="Q13" s="23">
        <v>8189.85</v>
      </c>
      <c r="R13" s="23">
        <v>37.98</v>
      </c>
      <c r="S13" s="23">
        <v>9071</v>
      </c>
      <c r="T13" s="23">
        <v>48.66</v>
      </c>
      <c r="U13" s="13">
        <v>-5.1</v>
      </c>
      <c r="V13" s="13"/>
      <c r="W13" s="14"/>
      <c r="X13" s="14"/>
      <c r="Y13" s="14"/>
      <c r="Z13" s="13"/>
      <c r="AB13" s="16">
        <f aca="true" t="shared" si="0" ref="AB13:AB19">SUM(C13:N13)</f>
        <v>100.00000000000001</v>
      </c>
      <c r="AC13" s="17" t="str">
        <f aca="true" t="shared" si="1" ref="AC13:AC19">IF(AB13=100,"ОК"," ")</f>
        <v>ОК</v>
      </c>
    </row>
    <row r="14" s="34" customFormat="1" ht="0.75" customHeight="1">
      <c r="A14" s="33" t="s">
        <v>44</v>
      </c>
    </row>
    <row r="15" spans="2:26" s="34" customFormat="1" ht="32.25" customHeight="1">
      <c r="B15" s="57" t="s">
        <v>45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spans="2:29" s="15" customFormat="1" ht="21" customHeight="1">
      <c r="B16" s="21">
        <v>42534</v>
      </c>
      <c r="C16" s="22">
        <v>90.9354</v>
      </c>
      <c r="D16" s="22">
        <v>4.3464</v>
      </c>
      <c r="E16" s="22">
        <v>1.0004</v>
      </c>
      <c r="F16" s="22">
        <v>0.1159</v>
      </c>
      <c r="G16" s="22">
        <v>0.1608</v>
      </c>
      <c r="H16" s="22">
        <v>0.0012</v>
      </c>
      <c r="I16" s="22">
        <v>0.0434</v>
      </c>
      <c r="J16" s="22">
        <v>0.0396</v>
      </c>
      <c r="K16" s="22">
        <v>0.0189</v>
      </c>
      <c r="L16" s="22">
        <v>0.0097</v>
      </c>
      <c r="M16" s="22">
        <v>1.5759</v>
      </c>
      <c r="N16" s="22">
        <v>1.7524</v>
      </c>
      <c r="O16" s="22">
        <v>0.7412</v>
      </c>
      <c r="P16" s="23">
        <v>34.3</v>
      </c>
      <c r="Q16" s="23">
        <v>8191.86</v>
      </c>
      <c r="R16" s="23">
        <v>37.98</v>
      </c>
      <c r="S16" s="23">
        <v>9071.95</v>
      </c>
      <c r="T16" s="23">
        <v>48.44</v>
      </c>
      <c r="U16" s="32">
        <v>-5</v>
      </c>
      <c r="V16" s="13"/>
      <c r="W16" s="18"/>
      <c r="X16" s="13"/>
      <c r="Y16" s="13"/>
      <c r="Z16" s="13"/>
      <c r="AB16" s="16">
        <f t="shared" si="0"/>
        <v>99.99999999999999</v>
      </c>
      <c r="AC16" s="17" t="str">
        <f t="shared" si="1"/>
        <v>ОК</v>
      </c>
    </row>
    <row r="17" spans="2:29" s="15" customFormat="1" ht="21" customHeight="1">
      <c r="B17" s="21">
        <v>42535</v>
      </c>
      <c r="C17" s="22">
        <v>89.7085</v>
      </c>
      <c r="D17" s="22">
        <v>4.9361</v>
      </c>
      <c r="E17" s="22">
        <v>1.1421</v>
      </c>
      <c r="F17" s="22">
        <v>0.1226</v>
      </c>
      <c r="G17" s="22">
        <v>0.1865</v>
      </c>
      <c r="H17" s="22">
        <v>0.0017</v>
      </c>
      <c r="I17" s="22">
        <v>0.0526</v>
      </c>
      <c r="J17" s="22">
        <v>0.0482</v>
      </c>
      <c r="K17" s="22">
        <v>0.0265</v>
      </c>
      <c r="L17" s="22">
        <v>0.0086</v>
      </c>
      <c r="M17" s="22">
        <v>1.6847</v>
      </c>
      <c r="N17" s="22">
        <v>2.0817</v>
      </c>
      <c r="O17" s="22">
        <v>0.7519</v>
      </c>
      <c r="P17" s="23">
        <v>34.44</v>
      </c>
      <c r="Q17" s="23">
        <v>8224.47</v>
      </c>
      <c r="R17" s="23">
        <v>38.12</v>
      </c>
      <c r="S17" s="23">
        <v>9105.51</v>
      </c>
      <c r="T17" s="23">
        <v>48.27</v>
      </c>
      <c r="U17" s="32"/>
      <c r="V17" s="13"/>
      <c r="W17" s="19"/>
      <c r="X17" s="13"/>
      <c r="Y17" s="13"/>
      <c r="Z17" s="13"/>
      <c r="AB17" s="16">
        <f t="shared" si="0"/>
        <v>99.9998</v>
      </c>
      <c r="AC17" s="17" t="str">
        <f t="shared" si="1"/>
        <v> </v>
      </c>
    </row>
    <row r="18" spans="2:29" s="15" customFormat="1" ht="20.25" customHeight="1">
      <c r="B18" s="21">
        <v>42542</v>
      </c>
      <c r="C18" s="22">
        <v>89.6507</v>
      </c>
      <c r="D18" s="22">
        <v>5.0098</v>
      </c>
      <c r="E18" s="22">
        <v>1.1668</v>
      </c>
      <c r="F18" s="22">
        <v>0.1222</v>
      </c>
      <c r="G18" s="22">
        <v>0.1858</v>
      </c>
      <c r="H18" s="22">
        <v>0.0022</v>
      </c>
      <c r="I18" s="22">
        <v>0.0524</v>
      </c>
      <c r="J18" s="22">
        <v>0.045</v>
      </c>
      <c r="K18" s="22">
        <v>0.0197</v>
      </c>
      <c r="L18" s="22">
        <v>0.0101</v>
      </c>
      <c r="M18" s="22">
        <v>1.6414</v>
      </c>
      <c r="N18" s="22">
        <v>2.0939</v>
      </c>
      <c r="O18" s="22">
        <v>0.7523</v>
      </c>
      <c r="P18" s="23">
        <v>34.47</v>
      </c>
      <c r="Q18" s="23">
        <v>8231.46</v>
      </c>
      <c r="R18" s="23">
        <v>38.15</v>
      </c>
      <c r="S18" s="23">
        <v>9113.08</v>
      </c>
      <c r="T18" s="23">
        <v>48.3</v>
      </c>
      <c r="U18" s="13">
        <v>-5.1</v>
      </c>
      <c r="V18" s="13"/>
      <c r="W18" s="19"/>
      <c r="X18" s="13"/>
      <c r="Y18" s="13"/>
      <c r="Z18" s="13"/>
      <c r="AB18" s="16">
        <f t="shared" si="0"/>
        <v>100.00000000000001</v>
      </c>
      <c r="AC18" s="17" t="str">
        <f t="shared" si="1"/>
        <v>ОК</v>
      </c>
    </row>
    <row r="19" spans="2:29" s="15" customFormat="1" ht="21.75" customHeight="1">
      <c r="B19" s="26">
        <v>42550</v>
      </c>
      <c r="C19" s="27">
        <v>89.8668</v>
      </c>
      <c r="D19" s="27">
        <v>4.8928</v>
      </c>
      <c r="E19" s="27">
        <v>1.1585</v>
      </c>
      <c r="F19" s="27">
        <v>0.1247</v>
      </c>
      <c r="G19" s="22">
        <v>0.1877</v>
      </c>
      <c r="H19" s="22">
        <v>0.0019</v>
      </c>
      <c r="I19" s="27">
        <v>0.0537</v>
      </c>
      <c r="J19" s="27">
        <v>0.045</v>
      </c>
      <c r="K19" s="27">
        <v>0.0143</v>
      </c>
      <c r="L19" s="27">
        <v>0.0103</v>
      </c>
      <c r="M19" s="27">
        <v>1.6147</v>
      </c>
      <c r="N19" s="27">
        <v>2.0297</v>
      </c>
      <c r="O19" s="27">
        <v>0.7506</v>
      </c>
      <c r="P19" s="28">
        <v>34.46</v>
      </c>
      <c r="Q19" s="28">
        <v>8229.7</v>
      </c>
      <c r="R19" s="28">
        <v>38.15</v>
      </c>
      <c r="S19" s="28">
        <v>9111.49</v>
      </c>
      <c r="T19" s="28">
        <v>48.35</v>
      </c>
      <c r="U19" s="35">
        <v>-5</v>
      </c>
      <c r="V19" s="29"/>
      <c r="W19" s="31" t="s">
        <v>37</v>
      </c>
      <c r="X19" s="31" t="s">
        <v>37</v>
      </c>
      <c r="Y19" s="31" t="s">
        <v>37</v>
      </c>
      <c r="Z19" s="36"/>
      <c r="AB19" s="16">
        <f t="shared" si="0"/>
        <v>100.00010000000003</v>
      </c>
      <c r="AC19" s="17" t="str">
        <f t="shared" si="1"/>
        <v> </v>
      </c>
    </row>
    <row r="20" spans="2:30" ht="12" customHeight="1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25"/>
      <c r="Z20" s="30"/>
      <c r="AB20" s="5"/>
      <c r="AC20" s="6"/>
      <c r="AD20"/>
    </row>
    <row r="21" spans="3:25" ht="12.75" hidden="1"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24"/>
    </row>
    <row r="22" spans="3:25" ht="12.75" hidden="1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8"/>
      <c r="R22" s="8"/>
      <c r="S22" s="8"/>
      <c r="T22" s="8"/>
      <c r="U22" s="8"/>
      <c r="V22" s="8"/>
      <c r="W22" s="8"/>
      <c r="X22" s="8"/>
      <c r="Y22" s="8"/>
    </row>
    <row r="23" spans="3:20" ht="18.75">
      <c r="C23" s="37" t="s">
        <v>40</v>
      </c>
      <c r="D23" s="38"/>
      <c r="E23" s="38"/>
      <c r="F23" s="38"/>
      <c r="G23" s="38"/>
      <c r="H23" s="38"/>
      <c r="I23" s="9"/>
      <c r="J23" s="9"/>
      <c r="K23" s="9"/>
      <c r="L23" s="37" t="s">
        <v>41</v>
      </c>
      <c r="M23" s="38"/>
      <c r="N23" s="38"/>
      <c r="O23" s="9"/>
      <c r="P23" s="9"/>
      <c r="Q23" s="9"/>
      <c r="R23" s="9"/>
      <c r="S23" s="42" t="s">
        <v>46</v>
      </c>
      <c r="T23" s="38"/>
    </row>
    <row r="24" spans="3:22" ht="18.75">
      <c r="C24" s="1" t="s">
        <v>25</v>
      </c>
      <c r="L24" s="2" t="s">
        <v>0</v>
      </c>
      <c r="M24" s="20"/>
      <c r="N24" s="2"/>
      <c r="P24" s="12" t="s">
        <v>1</v>
      </c>
      <c r="T24" s="2" t="s">
        <v>2</v>
      </c>
      <c r="U24" s="2"/>
      <c r="V24" s="2"/>
    </row>
    <row r="25" spans="3:20" ht="18" customHeight="1">
      <c r="C25" s="37" t="s">
        <v>38</v>
      </c>
      <c r="D25" s="38"/>
      <c r="E25" s="38"/>
      <c r="F25" s="38"/>
      <c r="G25" s="11"/>
      <c r="H25" s="11"/>
      <c r="I25" s="11"/>
      <c r="J25" s="11"/>
      <c r="K25" s="11"/>
      <c r="L25" s="37" t="s">
        <v>39</v>
      </c>
      <c r="M25" s="38"/>
      <c r="N25" s="38"/>
      <c r="O25" s="38"/>
      <c r="P25" s="11"/>
      <c r="Q25" s="11"/>
      <c r="R25" s="11"/>
      <c r="S25" s="42" t="s">
        <v>46</v>
      </c>
      <c r="T25" s="38"/>
    </row>
    <row r="26" spans="3:22" ht="12.75">
      <c r="C26" s="1" t="s">
        <v>36</v>
      </c>
      <c r="L26" s="2" t="s">
        <v>0</v>
      </c>
      <c r="N26" s="2"/>
      <c r="P26" s="12" t="s">
        <v>1</v>
      </c>
      <c r="T26" s="2" t="s">
        <v>2</v>
      </c>
      <c r="U26" s="2"/>
      <c r="V26" s="2"/>
    </row>
    <row r="28" spans="3:26" ht="12.7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</sheetData>
  <sheetProtection/>
  <mergeCells count="42">
    <mergeCell ref="Z9:Z12"/>
    <mergeCell ref="X9:X12"/>
    <mergeCell ref="F10:F12"/>
    <mergeCell ref="W9:W12"/>
    <mergeCell ref="B15:Z15"/>
    <mergeCell ref="W2:Z2"/>
    <mergeCell ref="B7:Z7"/>
    <mergeCell ref="B8:Z8"/>
    <mergeCell ref="D10:D12"/>
    <mergeCell ref="C10:C12"/>
    <mergeCell ref="K10:K12"/>
    <mergeCell ref="U9:U12"/>
    <mergeCell ref="T10:T12"/>
    <mergeCell ref="C23:H23"/>
    <mergeCell ref="B3:F3"/>
    <mergeCell ref="B5:I5"/>
    <mergeCell ref="I10:I12"/>
    <mergeCell ref="G10:G12"/>
    <mergeCell ref="C6:AB6"/>
    <mergeCell ref="Y9:Y12"/>
    <mergeCell ref="B9:B12"/>
    <mergeCell ref="E10:E12"/>
    <mergeCell ref="C9:N9"/>
    <mergeCell ref="J10:J12"/>
    <mergeCell ref="H10:H12"/>
    <mergeCell ref="C21:X21"/>
    <mergeCell ref="B20:X20"/>
    <mergeCell ref="S23:T23"/>
    <mergeCell ref="M10:M12"/>
    <mergeCell ref="L10:L12"/>
    <mergeCell ref="O10:O12"/>
    <mergeCell ref="Q10:Q12"/>
    <mergeCell ref="C25:F25"/>
    <mergeCell ref="P10:P12"/>
    <mergeCell ref="R10:R12"/>
    <mergeCell ref="S10:S12"/>
    <mergeCell ref="V9:V12"/>
    <mergeCell ref="S25:T25"/>
    <mergeCell ref="L23:N23"/>
    <mergeCell ref="L25:O25"/>
    <mergeCell ref="O9:T9"/>
    <mergeCell ref="N10:N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2016-06-30T12:35:11Z</cp:lastPrinted>
  <dcterms:created xsi:type="dcterms:W3CDTF">2010-01-29T08:37:16Z</dcterms:created>
  <dcterms:modified xsi:type="dcterms:W3CDTF">2016-07-28T11:54:36Z</dcterms:modified>
  <cp:category/>
  <cp:version/>
  <cp:contentType/>
  <cp:contentStatus/>
</cp:coreProperties>
</file>