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6 червень 2016\11 lugansk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Z44" i="1"/>
  <c r="AB43" i="1"/>
  <c r="AC43" i="1" s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</calcChain>
</file>

<file path=xl/sharedStrings.xml><?xml version="1.0" encoding="utf-8"?>
<sst xmlns="http://schemas.openxmlformats.org/spreadsheetml/2006/main" count="59" uniqueCount="50">
  <si>
    <t>ПАТ "УКРТРАНСГАЗ"</t>
  </si>
  <si>
    <t xml:space="preserve">Новопсковський п/м Сєвєродонецького ЛВУМГ </t>
  </si>
  <si>
    <t>Вимірювальна хіміко-аналітична лабораторія</t>
  </si>
  <si>
    <t>ПАСПОРТ ФІЗИКО-ХІМІЧНИХ ПОКАЗНИКІВ ПРИРОДНОГО ГАЗУ</t>
  </si>
  <si>
    <t xml:space="preserve">переданого через ПВВГ "Союз" Новопсковського промислового майданчика Сєвєродонецького ЛВУМГ та прийнятого Первомайським ЛВУМГ   </t>
  </si>
  <si>
    <t>з газопроводу Уренгой - Новопсков - "Союз"  за період з 01.06.2016 р. по 30.06.2016 р.</t>
  </si>
  <si>
    <t>Число місяця</t>
  </si>
  <si>
    <t xml:space="preserve">Компонентний склад, % мол. </t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</si>
  <si>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</si>
  <si>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</si>
  <si>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</si>
  <si>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</si>
  <si>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</si>
  <si>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</si>
  <si>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</si>
  <si>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</si>
  <si>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</si>
  <si>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</si>
  <si>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</si>
  <si>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</si>
  <si>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</si>
  <si>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</si>
  <si>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</si>
  <si>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</si>
  <si>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</si>
  <si>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</si>
  <si>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</si>
  <si>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</si>
  <si>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</si>
  <si>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</si>
  <si>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</si>
  <si>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</si>
  <si>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</si>
  <si>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</si>
  <si>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t>01.07.2016р.</t>
  </si>
  <si>
    <t>прізвище</t>
  </si>
  <si>
    <t>підпис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</si>
  <si>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</si>
  <si>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</si>
  <si>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Начальник служби ГВ та М</t>
  </si>
  <si>
    <t>В.С.Ісаєв</t>
  </si>
  <si>
    <t>Керівник служби, відповідальної за облік газу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</si>
  <si>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</si>
  <si>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№Рь 417/2014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31.12.2018 р.</t>
    </r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</si>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</sst>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5" fillId="0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wrapText="1"/>
    </xf>
    <xf numFmtId="2" fontId="16" fillId="0" borderId="7" xfId="0" applyNumberFormat="1" applyFont="1" applyFill="1" applyBorder="1" applyAlignment="1">
      <alignment horizontal="center" wrapText="1"/>
    </xf>
    <xf numFmtId="1" fontId="16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1" fontId="16" fillId="0" borderId="7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6" fontId="17" fillId="0" borderId="12" xfId="0" applyNumberFormat="1" applyFont="1" applyBorder="1" applyAlignment="1">
      <alignment horizontal="left" vertical="center" wrapText="1"/>
    </xf>
    <xf numFmtId="166" fontId="17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7" fillId="0" borderId="1" xfId="0" applyFont="1" applyBorder="1"/>
    <xf numFmtId="0" fontId="0" fillId="0" borderId="1" xfId="0" applyBorder="1"/>
    <xf numFmtId="0" fontId="17" fillId="0" borderId="0" xfId="0" applyFont="1"/>
    <xf numFmtId="0" fontId="16" fillId="0" borderId="0" xfId="0" applyFont="1"/>
    <xf numFmtId="0" fontId="0" fillId="0" borderId="1" xfId="0" applyFont="1" applyBorder="1"/>
    <xf numFmtId="0" fontId="0" fillId="0" borderId="0" xfId="0" applyFont="1" applyBorder="1"/>
    <xf numFmtId="0" fontId="20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topLeftCell="A13" workbookViewId="0">
      <selection activeCell="F17" sqref="F17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9.710937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9.710937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9.710937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9.710937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9.710937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9.710937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9.710937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9.710937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9.710937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9.710937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9.710937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9.710937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9.710937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9.710937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9.710937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9.710937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9.710937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9.710937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9.710937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9.710937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9.710937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9.710937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9.710937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9.710937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9.710937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9.710937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9.710937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9.710937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9.710937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9.710937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9.710937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9.710937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9.710937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9.710937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9.710937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9.710937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9.710937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9.710937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9.710937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9.710937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9.710937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9.710937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9.710937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9.710937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9.710937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9.710937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9.710937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9.710937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9.710937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9.710937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9.710937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9.710937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9.710937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9.710937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9.710937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9.710937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9.710937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9.710937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9.710937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9.710937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9.710937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9.710937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9.710937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9.710937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42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1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2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43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6</v>
      </c>
      <c r="C9" s="14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44</v>
      </c>
      <c r="P9" s="18"/>
      <c r="Q9" s="18"/>
      <c r="R9" s="19"/>
      <c r="S9" s="19"/>
      <c r="T9" s="20"/>
      <c r="U9" s="21" t="s">
        <v>8</v>
      </c>
      <c r="V9" s="22" t="s">
        <v>9</v>
      </c>
      <c r="W9" s="23" t="s">
        <v>10</v>
      </c>
      <c r="X9" s="23" t="s">
        <v>11</v>
      </c>
      <c r="Y9" s="23" t="s">
        <v>12</v>
      </c>
      <c r="Z9" s="23" t="s">
        <v>13</v>
      </c>
      <c r="AA9" s="2"/>
      <c r="AC9" s="3"/>
      <c r="AD9"/>
    </row>
    <row r="10" spans="2:30" ht="48.75" customHeight="1" x14ac:dyDescent="0.25">
      <c r="B10" s="24"/>
      <c r="C10" s="25" t="s">
        <v>14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19</v>
      </c>
      <c r="I10" s="25" t="s">
        <v>20</v>
      </c>
      <c r="J10" s="25" t="s">
        <v>21</v>
      </c>
      <c r="K10" s="25" t="s">
        <v>22</v>
      </c>
      <c r="L10" s="25" t="s">
        <v>23</v>
      </c>
      <c r="M10" s="26" t="s">
        <v>24</v>
      </c>
      <c r="N10" s="26" t="s">
        <v>25</v>
      </c>
      <c r="O10" s="26" t="s">
        <v>45</v>
      </c>
      <c r="P10" s="27" t="s">
        <v>46</v>
      </c>
      <c r="Q10" s="26" t="s">
        <v>26</v>
      </c>
      <c r="R10" s="26" t="s">
        <v>27</v>
      </c>
      <c r="S10" s="26" t="s">
        <v>28</v>
      </c>
      <c r="T10" s="26" t="s">
        <v>29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3" customFormat="1" x14ac:dyDescent="0.25">
      <c r="B13" s="37">
        <v>1</v>
      </c>
      <c r="C13" s="38">
        <v>95.0501</v>
      </c>
      <c r="D13" s="38">
        <v>2.7031999999999998</v>
      </c>
      <c r="E13" s="38">
        <v>0.89500000000000002</v>
      </c>
      <c r="F13" s="38">
        <v>0.14149999999999999</v>
      </c>
      <c r="G13" s="38">
        <v>0.13800000000000001</v>
      </c>
      <c r="H13" s="38">
        <v>6.9999999999999999E-4</v>
      </c>
      <c r="I13" s="38">
        <v>2.92E-2</v>
      </c>
      <c r="J13" s="38">
        <v>0.02</v>
      </c>
      <c r="K13" s="38">
        <v>1.9E-2</v>
      </c>
      <c r="L13" s="38">
        <v>6.7999999999999996E-3</v>
      </c>
      <c r="M13" s="38">
        <v>0.77300000000000002</v>
      </c>
      <c r="N13" s="38">
        <v>0.2235</v>
      </c>
      <c r="O13" s="38">
        <v>0.7077</v>
      </c>
      <c r="P13" s="39">
        <v>34.56</v>
      </c>
      <c r="Q13" s="40">
        <v>8254</v>
      </c>
      <c r="R13" s="39">
        <v>38.29</v>
      </c>
      <c r="S13" s="41">
        <v>9145</v>
      </c>
      <c r="T13" s="39">
        <v>49.95</v>
      </c>
      <c r="U13" s="41">
        <v>-17.600000000000001</v>
      </c>
      <c r="V13" s="41"/>
      <c r="W13" s="42"/>
      <c r="X13" s="41"/>
      <c r="Y13" s="41"/>
      <c r="Z13" s="41">
        <v>42927236</v>
      </c>
      <c r="AB13" s="44">
        <f>SUM(C13:N13)</f>
        <v>99.999999999999986</v>
      </c>
      <c r="AC13" s="45" t="str">
        <f>IF(AB13=100,"ОК"," ")</f>
        <v>ОК</v>
      </c>
    </row>
    <row r="14" spans="2:30" s="43" customFormat="1" x14ac:dyDescent="0.25">
      <c r="B14" s="37">
        <v>2</v>
      </c>
      <c r="C14" s="38">
        <v>94.835499999999996</v>
      </c>
      <c r="D14" s="38">
        <v>2.8582000000000001</v>
      </c>
      <c r="E14" s="38">
        <v>0.91459999999999997</v>
      </c>
      <c r="F14" s="38">
        <v>0.14499999999999999</v>
      </c>
      <c r="G14" s="38">
        <v>0.14099999999999999</v>
      </c>
      <c r="H14" s="38">
        <v>5.9999999999999995E-4</v>
      </c>
      <c r="I14" s="38">
        <v>2.9700000000000001E-2</v>
      </c>
      <c r="J14" s="38">
        <v>2.06E-2</v>
      </c>
      <c r="K14" s="38">
        <v>1.84E-2</v>
      </c>
      <c r="L14" s="38">
        <v>6.3E-3</v>
      </c>
      <c r="M14" s="38">
        <v>0.78700000000000003</v>
      </c>
      <c r="N14" s="38">
        <v>0.24310000000000001</v>
      </c>
      <c r="O14" s="38">
        <v>0.70930000000000004</v>
      </c>
      <c r="P14" s="39">
        <v>34.6</v>
      </c>
      <c r="Q14" s="40">
        <v>8264</v>
      </c>
      <c r="R14" s="39">
        <v>38.340000000000003</v>
      </c>
      <c r="S14" s="41">
        <v>9157</v>
      </c>
      <c r="T14" s="39">
        <v>49.96</v>
      </c>
      <c r="U14" s="41">
        <v>-17.100000000000001</v>
      </c>
      <c r="V14" s="41"/>
      <c r="W14" s="46"/>
      <c r="X14" s="41"/>
      <c r="Y14" s="41"/>
      <c r="Z14" s="41">
        <v>43060462</v>
      </c>
      <c r="AB14" s="44">
        <f t="shared" ref="AB14:AB44" si="0">SUM(C14:N14)</f>
        <v>100</v>
      </c>
      <c r="AC14" s="45" t="str">
        <f t="shared" ref="AC14:AC44" si="1">IF(AB14=100,"ОК"," ")</f>
        <v>ОК</v>
      </c>
    </row>
    <row r="15" spans="2:30" s="43" customFormat="1" x14ac:dyDescent="0.25">
      <c r="B15" s="37">
        <v>3</v>
      </c>
      <c r="C15" s="38">
        <v>95.039500000000004</v>
      </c>
      <c r="D15" s="38">
        <v>2.7157</v>
      </c>
      <c r="E15" s="38">
        <v>0.88319999999999999</v>
      </c>
      <c r="F15" s="38">
        <v>0.1399</v>
      </c>
      <c r="G15" s="38">
        <v>0.1376</v>
      </c>
      <c r="H15" s="38">
        <v>2.0000000000000001E-4</v>
      </c>
      <c r="I15" s="38">
        <v>2.8799999999999999E-2</v>
      </c>
      <c r="J15" s="38">
        <v>1.9900000000000001E-2</v>
      </c>
      <c r="K15" s="38">
        <v>1.8700000000000001E-2</v>
      </c>
      <c r="L15" s="38">
        <v>7.6E-3</v>
      </c>
      <c r="M15" s="38">
        <v>0.78659999999999997</v>
      </c>
      <c r="N15" s="38">
        <v>0.2223</v>
      </c>
      <c r="O15" s="38">
        <v>0.70760000000000001</v>
      </c>
      <c r="P15" s="39">
        <v>34.549999999999997</v>
      </c>
      <c r="Q15" s="40">
        <v>8252</v>
      </c>
      <c r="R15" s="39">
        <v>38.28</v>
      </c>
      <c r="S15" s="41">
        <v>9143</v>
      </c>
      <c r="T15" s="39">
        <v>49.94</v>
      </c>
      <c r="U15" s="41">
        <v>-16.7</v>
      </c>
      <c r="V15" s="41"/>
      <c r="W15" s="42"/>
      <c r="X15" s="41"/>
      <c r="Y15" s="41"/>
      <c r="Z15" s="41">
        <v>44177846</v>
      </c>
      <c r="AB15" s="44">
        <f t="shared" si="0"/>
        <v>100.00000000000001</v>
      </c>
      <c r="AC15" s="45" t="str">
        <f t="shared" si="1"/>
        <v>ОК</v>
      </c>
    </row>
    <row r="16" spans="2:30" s="43" customFormat="1" x14ac:dyDescent="0.25">
      <c r="B16" s="37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39"/>
      <c r="S16" s="41"/>
      <c r="T16" s="39"/>
      <c r="U16" s="47"/>
      <c r="V16" s="41"/>
      <c r="W16" s="42"/>
      <c r="X16" s="41"/>
      <c r="Y16" s="41"/>
      <c r="Z16" s="41">
        <v>44291764</v>
      </c>
      <c r="AB16" s="44">
        <f t="shared" si="0"/>
        <v>0</v>
      </c>
      <c r="AC16" s="45" t="str">
        <f t="shared" si="1"/>
        <v xml:space="preserve"> </v>
      </c>
    </row>
    <row r="17" spans="2:29" s="43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0"/>
      <c r="R17" s="39"/>
      <c r="S17" s="41"/>
      <c r="T17" s="39"/>
      <c r="U17" s="47"/>
      <c r="V17" s="41"/>
      <c r="W17" s="46"/>
      <c r="X17" s="41"/>
      <c r="Y17" s="41"/>
      <c r="Z17" s="41">
        <v>44053840</v>
      </c>
      <c r="AB17" s="44">
        <f t="shared" si="0"/>
        <v>0</v>
      </c>
      <c r="AC17" s="45" t="str">
        <f t="shared" si="1"/>
        <v xml:space="preserve"> </v>
      </c>
    </row>
    <row r="18" spans="2:29" s="43" customFormat="1" x14ac:dyDescent="0.25">
      <c r="B18" s="37">
        <v>6</v>
      </c>
      <c r="C18" s="38">
        <v>94.636300000000006</v>
      </c>
      <c r="D18" s="38">
        <v>3.0179</v>
      </c>
      <c r="E18" s="38">
        <v>0.95920000000000005</v>
      </c>
      <c r="F18" s="38">
        <v>0.15110000000000001</v>
      </c>
      <c r="G18" s="38">
        <v>0.14660000000000001</v>
      </c>
      <c r="H18" s="38">
        <v>2.0000000000000001E-4</v>
      </c>
      <c r="I18" s="38">
        <v>3.0700000000000002E-2</v>
      </c>
      <c r="J18" s="38">
        <v>2.1000000000000001E-2</v>
      </c>
      <c r="K18" s="38">
        <v>1.9599999999999999E-2</v>
      </c>
      <c r="L18" s="38">
        <v>7.6E-3</v>
      </c>
      <c r="M18" s="38">
        <v>0.76770000000000005</v>
      </c>
      <c r="N18" s="38">
        <v>0.24210000000000001</v>
      </c>
      <c r="O18" s="38">
        <v>0.71089999999999998</v>
      </c>
      <c r="P18" s="39">
        <v>34.69</v>
      </c>
      <c r="Q18" s="40">
        <v>8286</v>
      </c>
      <c r="R18" s="39">
        <v>38.43</v>
      </c>
      <c r="S18" s="41">
        <v>9179</v>
      </c>
      <c r="T18" s="39">
        <v>50.02</v>
      </c>
      <c r="U18" s="41">
        <v>-17.899999999999999</v>
      </c>
      <c r="V18" s="41"/>
      <c r="W18" s="46" t="s">
        <v>30</v>
      </c>
      <c r="X18" s="41"/>
      <c r="Y18" s="41"/>
      <c r="Z18" s="41">
        <v>43417244.5</v>
      </c>
      <c r="AB18" s="44">
        <f t="shared" si="0"/>
        <v>100</v>
      </c>
      <c r="AC18" s="45" t="str">
        <f t="shared" si="1"/>
        <v>ОК</v>
      </c>
    </row>
    <row r="19" spans="2:29" s="43" customFormat="1" x14ac:dyDescent="0.25">
      <c r="B19" s="37">
        <v>7</v>
      </c>
      <c r="C19" s="38">
        <v>94.868300000000005</v>
      </c>
      <c r="D19" s="38">
        <v>2.8584999999999998</v>
      </c>
      <c r="E19" s="38">
        <v>0.91659999999999997</v>
      </c>
      <c r="F19" s="38">
        <v>0.14460000000000001</v>
      </c>
      <c r="G19" s="38">
        <v>0.14349999999999999</v>
      </c>
      <c r="H19" s="38">
        <v>6.9999999999999999E-4</v>
      </c>
      <c r="I19" s="38">
        <v>3.0700000000000002E-2</v>
      </c>
      <c r="J19" s="38">
        <v>2.1100000000000001E-2</v>
      </c>
      <c r="K19" s="38">
        <v>2.4E-2</v>
      </c>
      <c r="L19" s="38">
        <v>7.9000000000000008E-3</v>
      </c>
      <c r="M19" s="38">
        <v>0.76480000000000004</v>
      </c>
      <c r="N19" s="38">
        <v>0.21929999999999999</v>
      </c>
      <c r="O19" s="38">
        <v>0.70920000000000005</v>
      </c>
      <c r="P19" s="39">
        <v>34.630000000000003</v>
      </c>
      <c r="Q19" s="40">
        <v>8271</v>
      </c>
      <c r="R19" s="39">
        <v>38.369999999999997</v>
      </c>
      <c r="S19" s="41">
        <v>9164</v>
      </c>
      <c r="T19" s="39">
        <v>50</v>
      </c>
      <c r="U19" s="41">
        <v>-17.8</v>
      </c>
      <c r="V19" s="41"/>
      <c r="W19" s="46"/>
      <c r="X19" s="41"/>
      <c r="Y19" s="41"/>
      <c r="Z19" s="41">
        <v>42855886</v>
      </c>
      <c r="AB19" s="44">
        <f t="shared" si="0"/>
        <v>100.00000000000001</v>
      </c>
      <c r="AC19" s="45" t="str">
        <f t="shared" si="1"/>
        <v>ОК</v>
      </c>
    </row>
    <row r="20" spans="2:29" s="43" customFormat="1" x14ac:dyDescent="0.25">
      <c r="B20" s="37">
        <v>8</v>
      </c>
      <c r="C20" s="38">
        <v>94.390900000000002</v>
      </c>
      <c r="D20" s="38">
        <v>3.1999</v>
      </c>
      <c r="E20" s="38">
        <v>1.0162</v>
      </c>
      <c r="F20" s="38">
        <v>0.1615</v>
      </c>
      <c r="G20" s="38">
        <v>0.15459999999999999</v>
      </c>
      <c r="H20" s="38">
        <v>6.9999999999999999E-4</v>
      </c>
      <c r="I20" s="38">
        <v>3.2899999999999999E-2</v>
      </c>
      <c r="J20" s="38">
        <v>2.18E-2</v>
      </c>
      <c r="K20" s="38">
        <v>2.35E-2</v>
      </c>
      <c r="L20" s="38">
        <v>8.5000000000000006E-3</v>
      </c>
      <c r="M20" s="38">
        <v>0.73750000000000004</v>
      </c>
      <c r="N20" s="38">
        <v>0.252</v>
      </c>
      <c r="O20" s="38">
        <v>0.71309999999999996</v>
      </c>
      <c r="P20" s="39">
        <v>34.799999999999997</v>
      </c>
      <c r="Q20" s="40">
        <v>8312</v>
      </c>
      <c r="R20" s="39">
        <v>38.54</v>
      </c>
      <c r="S20" s="41">
        <v>9205</v>
      </c>
      <c r="T20" s="39">
        <v>50.09</v>
      </c>
      <c r="U20" s="41">
        <v>-18.2</v>
      </c>
      <c r="V20" s="41"/>
      <c r="W20" s="46"/>
      <c r="X20" s="41"/>
      <c r="Y20" s="41"/>
      <c r="Z20" s="41">
        <v>45558971.5</v>
      </c>
      <c r="AB20" s="44">
        <f t="shared" si="0"/>
        <v>99.999999999999986</v>
      </c>
      <c r="AC20" s="45" t="str">
        <f t="shared" si="1"/>
        <v>ОК</v>
      </c>
    </row>
    <row r="21" spans="2:29" s="43" customFormat="1" x14ac:dyDescent="0.25">
      <c r="B21" s="37">
        <v>9</v>
      </c>
      <c r="C21" s="38">
        <v>94.378399999999999</v>
      </c>
      <c r="D21" s="38">
        <v>3.2075</v>
      </c>
      <c r="E21" s="38">
        <v>1.0358000000000001</v>
      </c>
      <c r="F21" s="38">
        <v>0.16300000000000001</v>
      </c>
      <c r="G21" s="38">
        <v>0.15840000000000001</v>
      </c>
      <c r="H21" s="38">
        <v>1E-4</v>
      </c>
      <c r="I21" s="38">
        <v>3.3799999999999997E-2</v>
      </c>
      <c r="J21" s="38">
        <v>2.3300000000000001E-2</v>
      </c>
      <c r="K21" s="38">
        <v>2.07E-2</v>
      </c>
      <c r="L21" s="38">
        <v>8.6E-3</v>
      </c>
      <c r="M21" s="38">
        <v>0.7167</v>
      </c>
      <c r="N21" s="38">
        <v>0.25369999999999998</v>
      </c>
      <c r="O21" s="38">
        <v>0.71340000000000003</v>
      </c>
      <c r="P21" s="39">
        <v>34.81</v>
      </c>
      <c r="Q21" s="40">
        <v>8314</v>
      </c>
      <c r="R21" s="39">
        <v>38.57</v>
      </c>
      <c r="S21" s="41">
        <v>9212</v>
      </c>
      <c r="T21" s="39">
        <v>50.11</v>
      </c>
      <c r="U21" s="41">
        <v>-18.2</v>
      </c>
      <c r="V21" s="41"/>
      <c r="W21" s="42"/>
      <c r="X21" s="41"/>
      <c r="Y21" s="41"/>
      <c r="Z21" s="41">
        <v>45028828</v>
      </c>
      <c r="AB21" s="44">
        <f t="shared" si="0"/>
        <v>100</v>
      </c>
      <c r="AC21" s="45" t="str">
        <f t="shared" si="1"/>
        <v>ОК</v>
      </c>
    </row>
    <row r="22" spans="2:29" s="43" customFormat="1" x14ac:dyDescent="0.25">
      <c r="B22" s="37">
        <v>10</v>
      </c>
      <c r="C22" s="38">
        <v>94.608999999999995</v>
      </c>
      <c r="D22" s="38">
        <v>3.0586000000000002</v>
      </c>
      <c r="E22" s="38">
        <v>0.99470000000000003</v>
      </c>
      <c r="F22" s="38">
        <v>0.15479999999999999</v>
      </c>
      <c r="G22" s="38">
        <v>0.1497</v>
      </c>
      <c r="H22" s="38">
        <v>4.1000000000000003E-3</v>
      </c>
      <c r="I22" s="38">
        <v>3.1600000000000003E-2</v>
      </c>
      <c r="J22" s="38">
        <v>2.1700000000000001E-2</v>
      </c>
      <c r="K22" s="38">
        <v>1.83E-2</v>
      </c>
      <c r="L22" s="38">
        <v>7.4000000000000003E-3</v>
      </c>
      <c r="M22" s="38">
        <v>0.71789999999999998</v>
      </c>
      <c r="N22" s="38">
        <v>0.2324</v>
      </c>
      <c r="O22" s="38">
        <v>0.71140000000000003</v>
      </c>
      <c r="P22" s="39">
        <v>34.75</v>
      </c>
      <c r="Q22" s="40">
        <v>8300</v>
      </c>
      <c r="R22" s="39">
        <v>38.49</v>
      </c>
      <c r="S22" s="41">
        <v>9193</v>
      </c>
      <c r="T22" s="39">
        <v>50.09</v>
      </c>
      <c r="U22" s="41">
        <v>-18.2</v>
      </c>
      <c r="V22" s="41"/>
      <c r="W22" s="46"/>
      <c r="X22" s="41"/>
      <c r="Y22" s="41"/>
      <c r="Z22" s="41">
        <v>44370612</v>
      </c>
      <c r="AB22" s="44">
        <f t="shared" si="0"/>
        <v>100.00019999999996</v>
      </c>
      <c r="AC22" s="45" t="str">
        <f t="shared" si="1"/>
        <v xml:space="preserve"> </v>
      </c>
    </row>
    <row r="23" spans="2:29" s="43" customFormat="1" x14ac:dyDescent="0.25">
      <c r="B23" s="37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0"/>
      <c r="R23" s="39"/>
      <c r="S23" s="41"/>
      <c r="T23" s="39"/>
      <c r="U23" s="41"/>
      <c r="V23" s="41"/>
      <c r="W23" s="42"/>
      <c r="X23" s="41"/>
      <c r="Y23" s="41"/>
      <c r="Z23" s="41">
        <v>44730182</v>
      </c>
      <c r="AB23" s="44">
        <f t="shared" si="0"/>
        <v>0</v>
      </c>
      <c r="AC23" s="45" t="str">
        <f t="shared" si="1"/>
        <v xml:space="preserve"> </v>
      </c>
    </row>
    <row r="24" spans="2:29" s="43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40"/>
      <c r="R24" s="39"/>
      <c r="S24" s="41"/>
      <c r="T24" s="39"/>
      <c r="U24" s="41"/>
      <c r="V24" s="41"/>
      <c r="W24" s="46"/>
      <c r="X24" s="41"/>
      <c r="Y24" s="41"/>
      <c r="Z24" s="41">
        <v>43062804</v>
      </c>
      <c r="AB24" s="44">
        <f t="shared" si="0"/>
        <v>0</v>
      </c>
      <c r="AC24" s="45" t="str">
        <f t="shared" si="1"/>
        <v xml:space="preserve"> </v>
      </c>
    </row>
    <row r="25" spans="2:29" s="43" customFormat="1" x14ac:dyDescent="0.25">
      <c r="B25" s="37">
        <v>13</v>
      </c>
      <c r="C25" s="38">
        <v>94.683899999999994</v>
      </c>
      <c r="D25" s="38">
        <v>2.9681000000000002</v>
      </c>
      <c r="E25" s="38">
        <v>0.97160000000000002</v>
      </c>
      <c r="F25" s="38">
        <v>0.15329999999999999</v>
      </c>
      <c r="G25" s="38">
        <v>0.15260000000000001</v>
      </c>
      <c r="H25" s="38">
        <v>3.8999999999999998E-3</v>
      </c>
      <c r="I25" s="38">
        <v>3.1899999999999998E-2</v>
      </c>
      <c r="J25" s="38">
        <v>2.1700000000000001E-2</v>
      </c>
      <c r="K25" s="38">
        <v>1.2500000000000001E-2</v>
      </c>
      <c r="L25" s="38">
        <v>7.7000000000000002E-3</v>
      </c>
      <c r="M25" s="38">
        <v>0.751</v>
      </c>
      <c r="N25" s="38">
        <v>0.24179999999999999</v>
      </c>
      <c r="O25" s="38">
        <v>0.7107</v>
      </c>
      <c r="P25" s="39">
        <v>34.69</v>
      </c>
      <c r="Q25" s="40">
        <v>8286</v>
      </c>
      <c r="R25" s="39">
        <v>38.43</v>
      </c>
      <c r="S25" s="41">
        <v>9179</v>
      </c>
      <c r="T25" s="39">
        <v>50.03</v>
      </c>
      <c r="U25" s="41">
        <v>-18.2</v>
      </c>
      <c r="V25" s="41"/>
      <c r="W25" s="42"/>
      <c r="X25" s="41"/>
      <c r="Y25" s="41"/>
      <c r="Z25" s="41">
        <v>43352300</v>
      </c>
      <c r="AB25" s="44">
        <f t="shared" si="0"/>
        <v>100</v>
      </c>
      <c r="AC25" s="45" t="str">
        <f t="shared" si="1"/>
        <v>ОК</v>
      </c>
    </row>
    <row r="26" spans="2:29" s="43" customFormat="1" x14ac:dyDescent="0.25">
      <c r="B26" s="37">
        <v>14</v>
      </c>
      <c r="C26" s="38">
        <v>94.293800000000005</v>
      </c>
      <c r="D26" s="38">
        <v>3.2627000000000002</v>
      </c>
      <c r="E26" s="38">
        <v>1.0646</v>
      </c>
      <c r="F26" s="38">
        <v>0.1724</v>
      </c>
      <c r="G26" s="38">
        <v>0.1711</v>
      </c>
      <c r="H26" s="38">
        <v>5.7999999999999996E-3</v>
      </c>
      <c r="I26" s="38">
        <v>3.4799999999999998E-2</v>
      </c>
      <c r="J26" s="38">
        <v>2.41E-2</v>
      </c>
      <c r="K26" s="38">
        <v>2.07E-2</v>
      </c>
      <c r="L26" s="38">
        <v>8.3999999999999995E-3</v>
      </c>
      <c r="M26" s="38">
        <v>0.69230000000000003</v>
      </c>
      <c r="N26" s="38">
        <v>0.24929999999999999</v>
      </c>
      <c r="O26" s="38">
        <v>0.71440000000000003</v>
      </c>
      <c r="P26" s="39">
        <v>34.880000000000003</v>
      </c>
      <c r="Q26" s="40">
        <v>8331</v>
      </c>
      <c r="R26" s="39">
        <v>38.630000000000003</v>
      </c>
      <c r="S26" s="41">
        <v>9227</v>
      </c>
      <c r="T26" s="39">
        <v>50.16</v>
      </c>
      <c r="U26" s="47">
        <v>-18.2</v>
      </c>
      <c r="V26" s="41"/>
      <c r="W26" s="46"/>
      <c r="X26" s="41"/>
      <c r="Y26" s="41"/>
      <c r="Z26" s="41">
        <v>44220822</v>
      </c>
      <c r="AB26" s="44">
        <f t="shared" si="0"/>
        <v>100</v>
      </c>
      <c r="AC26" s="45" t="str">
        <f t="shared" si="1"/>
        <v>ОК</v>
      </c>
    </row>
    <row r="27" spans="2:29" s="43" customFormat="1" x14ac:dyDescent="0.25">
      <c r="B27" s="37">
        <v>15</v>
      </c>
      <c r="C27" s="38">
        <v>94.422799999999995</v>
      </c>
      <c r="D27" s="38">
        <v>3.258</v>
      </c>
      <c r="E27" s="38">
        <v>1.0538000000000001</v>
      </c>
      <c r="F27" s="38">
        <v>0.16420000000000001</v>
      </c>
      <c r="G27" s="38">
        <v>6.1199999999999997E-2</v>
      </c>
      <c r="H27" s="38">
        <v>4.7000000000000002E-3</v>
      </c>
      <c r="I27" s="38">
        <v>3.2899999999999999E-2</v>
      </c>
      <c r="J27" s="38">
        <v>2.29E-2</v>
      </c>
      <c r="K27" s="38">
        <v>1.12E-2</v>
      </c>
      <c r="L27" s="38">
        <v>5.7999999999999996E-3</v>
      </c>
      <c r="M27" s="38">
        <v>0.70620000000000005</v>
      </c>
      <c r="N27" s="38">
        <v>0.25629999999999997</v>
      </c>
      <c r="O27" s="38">
        <v>0.7137</v>
      </c>
      <c r="P27" s="39">
        <v>34.83</v>
      </c>
      <c r="Q27" s="40">
        <v>8319</v>
      </c>
      <c r="R27" s="39">
        <v>38.590000000000003</v>
      </c>
      <c r="S27" s="41">
        <v>9217</v>
      </c>
      <c r="T27" s="39">
        <v>50.13</v>
      </c>
      <c r="U27" s="41">
        <v>-18.399999999999999</v>
      </c>
      <c r="V27" s="41"/>
      <c r="W27" s="46"/>
      <c r="X27" s="41"/>
      <c r="Y27" s="41"/>
      <c r="Z27" s="40">
        <v>43476032</v>
      </c>
      <c r="AB27" s="44">
        <f t="shared" si="0"/>
        <v>99.999999999999972</v>
      </c>
      <c r="AC27" s="45" t="str">
        <f t="shared" si="1"/>
        <v>ОК</v>
      </c>
    </row>
    <row r="28" spans="2:29" s="43" customFormat="1" x14ac:dyDescent="0.25">
      <c r="B28" s="48">
        <v>16</v>
      </c>
      <c r="C28" s="38">
        <v>94.449799999999996</v>
      </c>
      <c r="D28" s="38">
        <v>3.1566999999999998</v>
      </c>
      <c r="E28" s="38">
        <v>1.0189999999999999</v>
      </c>
      <c r="F28" s="38">
        <v>0.15989999999999999</v>
      </c>
      <c r="G28" s="38">
        <v>0.156</v>
      </c>
      <c r="H28" s="38">
        <v>6.1999999999999998E-3</v>
      </c>
      <c r="I28" s="38">
        <v>3.2599999999999997E-2</v>
      </c>
      <c r="J28" s="38">
        <v>2.23E-2</v>
      </c>
      <c r="K28" s="38">
        <v>0.02</v>
      </c>
      <c r="L28" s="38">
        <v>7.7000000000000002E-3</v>
      </c>
      <c r="M28" s="38">
        <v>0.71740000000000004</v>
      </c>
      <c r="N28" s="38">
        <v>0.25240000000000001</v>
      </c>
      <c r="O28" s="38">
        <v>0.71279999999999999</v>
      </c>
      <c r="P28" s="39">
        <v>34.79</v>
      </c>
      <c r="Q28" s="40">
        <v>8309</v>
      </c>
      <c r="R28" s="39">
        <v>38.54</v>
      </c>
      <c r="S28" s="41">
        <v>9205</v>
      </c>
      <c r="T28" s="39">
        <v>50.1</v>
      </c>
      <c r="U28" s="41">
        <v>-18.5</v>
      </c>
      <c r="V28" s="41"/>
      <c r="W28" s="46"/>
      <c r="X28" s="41"/>
      <c r="Y28" s="41"/>
      <c r="Z28" s="40">
        <v>43759282</v>
      </c>
      <c r="AB28" s="44">
        <f t="shared" si="0"/>
        <v>100</v>
      </c>
      <c r="AC28" s="45" t="str">
        <f t="shared" si="1"/>
        <v>ОК</v>
      </c>
    </row>
    <row r="29" spans="2:29" s="43" customFormat="1" x14ac:dyDescent="0.25">
      <c r="B29" s="48">
        <v>17</v>
      </c>
      <c r="C29" s="38">
        <v>94.443100000000001</v>
      </c>
      <c r="D29" s="38">
        <v>3.1543999999999999</v>
      </c>
      <c r="E29" s="38">
        <v>1.0249999999999999</v>
      </c>
      <c r="F29" s="38">
        <v>0.16159999999999999</v>
      </c>
      <c r="G29" s="38">
        <v>0.15820000000000001</v>
      </c>
      <c r="H29" s="38">
        <v>8.5000000000000006E-3</v>
      </c>
      <c r="I29" s="38">
        <v>3.2899999999999999E-2</v>
      </c>
      <c r="J29" s="38">
        <v>2.24E-2</v>
      </c>
      <c r="K29" s="38">
        <v>1.8100000000000002E-2</v>
      </c>
      <c r="L29" s="38">
        <v>8.0000000000000002E-3</v>
      </c>
      <c r="M29" s="38">
        <v>0.72040000000000004</v>
      </c>
      <c r="N29" s="38">
        <v>0.24740000000000001</v>
      </c>
      <c r="O29" s="38">
        <v>0.71289999999999998</v>
      </c>
      <c r="P29" s="39">
        <v>34.799999999999997</v>
      </c>
      <c r="Q29" s="40">
        <v>8312</v>
      </c>
      <c r="R29" s="39">
        <v>38.549999999999997</v>
      </c>
      <c r="S29" s="41">
        <v>9208</v>
      </c>
      <c r="T29" s="39">
        <v>50.11</v>
      </c>
      <c r="U29" s="47">
        <v>-18.8</v>
      </c>
      <c r="V29" s="41"/>
      <c r="W29" s="46"/>
      <c r="X29" s="41"/>
      <c r="Y29" s="41"/>
      <c r="Z29" s="40">
        <v>43991950</v>
      </c>
      <c r="AB29" s="44">
        <f t="shared" si="0"/>
        <v>100</v>
      </c>
      <c r="AC29" s="45" t="str">
        <f t="shared" si="1"/>
        <v>ОК</v>
      </c>
    </row>
    <row r="30" spans="2:29" s="43" customFormat="1" x14ac:dyDescent="0.25">
      <c r="B30" s="48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40"/>
      <c r="R30" s="39"/>
      <c r="S30" s="41"/>
      <c r="T30" s="39"/>
      <c r="U30" s="47"/>
      <c r="V30" s="41"/>
      <c r="W30" s="49"/>
      <c r="X30" s="41"/>
      <c r="Y30" s="41"/>
      <c r="Z30" s="40">
        <v>43899362</v>
      </c>
      <c r="AB30" s="44">
        <f t="shared" si="0"/>
        <v>0</v>
      </c>
      <c r="AC30" s="45" t="str">
        <f t="shared" si="1"/>
        <v xml:space="preserve"> </v>
      </c>
    </row>
    <row r="31" spans="2:29" s="43" customFormat="1" x14ac:dyDescent="0.25">
      <c r="B31" s="48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39"/>
      <c r="S31" s="41"/>
      <c r="T31" s="39"/>
      <c r="U31" s="41"/>
      <c r="V31" s="41"/>
      <c r="W31" s="49"/>
      <c r="X31" s="41"/>
      <c r="Y31" s="41"/>
      <c r="Z31" s="40">
        <v>44031938</v>
      </c>
      <c r="AB31" s="44">
        <f t="shared" si="0"/>
        <v>0</v>
      </c>
      <c r="AC31" s="45" t="str">
        <f t="shared" si="1"/>
        <v xml:space="preserve"> </v>
      </c>
    </row>
    <row r="32" spans="2:29" s="43" customFormat="1" x14ac:dyDescent="0.25">
      <c r="B32" s="48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1"/>
      <c r="T32" s="39"/>
      <c r="U32" s="41"/>
      <c r="V32" s="41"/>
      <c r="W32" s="46"/>
      <c r="X32" s="41"/>
      <c r="Y32" s="41"/>
      <c r="Z32" s="40">
        <v>43713492</v>
      </c>
      <c r="AB32" s="44">
        <f t="shared" si="0"/>
        <v>0</v>
      </c>
      <c r="AC32" s="45" t="str">
        <f t="shared" si="1"/>
        <v xml:space="preserve"> </v>
      </c>
    </row>
    <row r="33" spans="2:30" s="43" customFormat="1" x14ac:dyDescent="0.25">
      <c r="B33" s="48">
        <v>21</v>
      </c>
      <c r="C33" s="38">
        <v>94.847399999999993</v>
      </c>
      <c r="D33" s="38">
        <v>2.8060999999999998</v>
      </c>
      <c r="E33" s="38">
        <v>0.91590000000000005</v>
      </c>
      <c r="F33" s="38">
        <v>0.14149999999999999</v>
      </c>
      <c r="G33" s="38">
        <v>0.1424</v>
      </c>
      <c r="H33" s="38">
        <v>7.1000000000000004E-3</v>
      </c>
      <c r="I33" s="38">
        <v>3.0200000000000001E-2</v>
      </c>
      <c r="J33" s="38">
        <v>2.12E-2</v>
      </c>
      <c r="K33" s="38">
        <v>1.95E-2</v>
      </c>
      <c r="L33" s="38">
        <v>7.1999999999999998E-3</v>
      </c>
      <c r="M33" s="38">
        <v>0.83789999999999998</v>
      </c>
      <c r="N33" s="38">
        <v>0.22359999999999999</v>
      </c>
      <c r="O33" s="38">
        <v>0.70920000000000005</v>
      </c>
      <c r="P33" s="39">
        <v>34.590000000000003</v>
      </c>
      <c r="Q33" s="40">
        <v>8262</v>
      </c>
      <c r="R33" s="39">
        <v>38.32</v>
      </c>
      <c r="S33" s="41">
        <v>9153</v>
      </c>
      <c r="T33" s="39">
        <v>49.94</v>
      </c>
      <c r="U33" s="41">
        <v>-19.5</v>
      </c>
      <c r="V33" s="41"/>
      <c r="W33" s="46"/>
      <c r="X33" s="41"/>
      <c r="Y33" s="41"/>
      <c r="Z33" s="40">
        <v>44012952</v>
      </c>
      <c r="AB33" s="44">
        <f t="shared" si="0"/>
        <v>99.999999999999957</v>
      </c>
      <c r="AC33" s="45" t="str">
        <f t="shared" si="1"/>
        <v>ОК</v>
      </c>
    </row>
    <row r="34" spans="2:30" s="43" customFormat="1" x14ac:dyDescent="0.25">
      <c r="B34" s="48">
        <v>22</v>
      </c>
      <c r="C34" s="38">
        <v>94.783900000000003</v>
      </c>
      <c r="D34" s="38">
        <v>2.8102999999999998</v>
      </c>
      <c r="E34" s="38">
        <v>0.96160000000000001</v>
      </c>
      <c r="F34" s="38">
        <v>0.153</v>
      </c>
      <c r="G34" s="38">
        <v>0.15540000000000001</v>
      </c>
      <c r="H34" s="38">
        <v>3.0000000000000001E-3</v>
      </c>
      <c r="I34" s="38">
        <v>3.3799999999999997E-2</v>
      </c>
      <c r="J34" s="38">
        <v>2.4400000000000002E-2</v>
      </c>
      <c r="K34" s="38">
        <v>2.1600000000000001E-2</v>
      </c>
      <c r="L34" s="38">
        <v>7.9000000000000008E-3</v>
      </c>
      <c r="M34" s="38">
        <v>0.82410000000000005</v>
      </c>
      <c r="N34" s="38">
        <v>0.221</v>
      </c>
      <c r="O34" s="38">
        <v>0.71020000000000005</v>
      </c>
      <c r="P34" s="39">
        <v>34.64</v>
      </c>
      <c r="Q34" s="40">
        <v>8274</v>
      </c>
      <c r="R34" s="39">
        <v>38.380000000000003</v>
      </c>
      <c r="S34" s="41">
        <v>9167</v>
      </c>
      <c r="T34" s="39">
        <v>49.98</v>
      </c>
      <c r="U34" s="41">
        <v>-18.5</v>
      </c>
      <c r="V34" s="41"/>
      <c r="W34" s="46"/>
      <c r="X34" s="41"/>
      <c r="Y34" s="41"/>
      <c r="Z34" s="40">
        <v>44373950</v>
      </c>
      <c r="AB34" s="44">
        <f t="shared" si="0"/>
        <v>100.00000000000003</v>
      </c>
      <c r="AC34" s="45" t="str">
        <f t="shared" si="1"/>
        <v>ОК</v>
      </c>
    </row>
    <row r="35" spans="2:30" s="43" customFormat="1" x14ac:dyDescent="0.25">
      <c r="B35" s="48">
        <v>23</v>
      </c>
      <c r="C35" s="38">
        <v>95.088999999999999</v>
      </c>
      <c r="D35" s="38">
        <v>2.6573000000000002</v>
      </c>
      <c r="E35" s="38">
        <v>0.86539999999999995</v>
      </c>
      <c r="F35" s="38">
        <v>0.14080000000000001</v>
      </c>
      <c r="G35" s="38">
        <v>0.1391</v>
      </c>
      <c r="H35" s="38">
        <v>4.3E-3</v>
      </c>
      <c r="I35" s="38">
        <v>3.04E-2</v>
      </c>
      <c r="J35" s="38">
        <v>2.07E-2</v>
      </c>
      <c r="K35" s="38">
        <v>1.78E-2</v>
      </c>
      <c r="L35" s="38">
        <v>7.6E-3</v>
      </c>
      <c r="M35" s="38">
        <v>0.8236</v>
      </c>
      <c r="N35" s="38">
        <v>0.20399999999999999</v>
      </c>
      <c r="O35" s="38">
        <v>0.70720000000000005</v>
      </c>
      <c r="P35" s="39">
        <v>34.520000000000003</v>
      </c>
      <c r="Q35" s="40">
        <v>8245</v>
      </c>
      <c r="R35" s="39">
        <v>38.26</v>
      </c>
      <c r="S35" s="41">
        <v>9138</v>
      </c>
      <c r="T35" s="39">
        <v>49.92</v>
      </c>
      <c r="U35" s="41">
        <v>-17.100000000000001</v>
      </c>
      <c r="V35" s="41"/>
      <c r="W35" s="46"/>
      <c r="X35" s="41"/>
      <c r="Y35" s="41"/>
      <c r="Z35" s="40">
        <v>44540068</v>
      </c>
      <c r="AB35" s="44">
        <f t="shared" si="0"/>
        <v>99.999999999999986</v>
      </c>
      <c r="AC35" s="45" t="str">
        <f t="shared" si="1"/>
        <v>ОК</v>
      </c>
    </row>
    <row r="36" spans="2:30" s="43" customFormat="1" x14ac:dyDescent="0.25">
      <c r="B36" s="48">
        <v>24</v>
      </c>
      <c r="C36" s="38">
        <v>94.652699999999996</v>
      </c>
      <c r="D36" s="38">
        <v>3.0851000000000002</v>
      </c>
      <c r="E36" s="38">
        <v>1.0092000000000001</v>
      </c>
      <c r="F36" s="38">
        <v>0.17119999999999999</v>
      </c>
      <c r="G36" s="38">
        <v>0.16980000000000001</v>
      </c>
      <c r="H36" s="38">
        <v>2.8E-3</v>
      </c>
      <c r="I36" s="38">
        <v>3.6999999999999998E-2</v>
      </c>
      <c r="J36" s="38">
        <v>2.53E-2</v>
      </c>
      <c r="K36" s="38">
        <v>2.2700000000000001E-2</v>
      </c>
      <c r="L36" s="38">
        <v>8.5000000000000006E-3</v>
      </c>
      <c r="M36" s="38">
        <v>0.62309999999999999</v>
      </c>
      <c r="N36" s="38">
        <v>0.19259999999999999</v>
      </c>
      <c r="O36" s="38">
        <v>0.71179999999999999</v>
      </c>
      <c r="P36" s="39">
        <v>34.85</v>
      </c>
      <c r="Q36" s="40">
        <v>8324</v>
      </c>
      <c r="R36" s="47">
        <v>38.6</v>
      </c>
      <c r="S36" s="41">
        <v>9219</v>
      </c>
      <c r="T36" s="39">
        <v>50.22</v>
      </c>
      <c r="U36" s="47">
        <v>-17.399999999999999</v>
      </c>
      <c r="V36" s="41"/>
      <c r="W36" s="46" t="s">
        <v>30</v>
      </c>
      <c r="X36" s="41"/>
      <c r="Y36" s="41"/>
      <c r="Z36" s="40">
        <v>45085684</v>
      </c>
      <c r="AB36" s="44">
        <f t="shared" si="0"/>
        <v>99.999999999999986</v>
      </c>
      <c r="AC36" s="45" t="str">
        <f t="shared" si="1"/>
        <v>ОК</v>
      </c>
    </row>
    <row r="37" spans="2:30" s="43" customFormat="1" x14ac:dyDescent="0.25">
      <c r="B37" s="48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1"/>
      <c r="T37" s="39"/>
      <c r="U37" s="41"/>
      <c r="V37" s="41"/>
      <c r="W37" s="46"/>
      <c r="X37" s="41"/>
      <c r="Y37" s="41"/>
      <c r="Z37" s="40">
        <v>45066958</v>
      </c>
      <c r="AB37" s="44">
        <f t="shared" si="0"/>
        <v>0</v>
      </c>
      <c r="AC37" s="45" t="str">
        <f t="shared" si="1"/>
        <v xml:space="preserve"> </v>
      </c>
    </row>
    <row r="38" spans="2:30" s="43" customFormat="1" x14ac:dyDescent="0.25">
      <c r="B38" s="48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0"/>
      <c r="R38" s="39"/>
      <c r="S38" s="41"/>
      <c r="T38" s="39"/>
      <c r="U38" s="41"/>
      <c r="V38" s="41"/>
      <c r="W38" s="46"/>
      <c r="X38" s="41"/>
      <c r="Y38" s="41"/>
      <c r="Z38" s="40">
        <v>44829004</v>
      </c>
      <c r="AB38" s="44">
        <f t="shared" si="0"/>
        <v>0</v>
      </c>
      <c r="AC38" s="45" t="str">
        <f t="shared" si="1"/>
        <v xml:space="preserve"> </v>
      </c>
    </row>
    <row r="39" spans="2:30" s="43" customFormat="1" x14ac:dyDescent="0.25">
      <c r="B39" s="48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39"/>
      <c r="S39" s="41"/>
      <c r="T39" s="41"/>
      <c r="U39" s="41"/>
      <c r="V39" s="41"/>
      <c r="W39" s="46"/>
      <c r="X39" s="49"/>
      <c r="Y39" s="49"/>
      <c r="Z39" s="50">
        <v>44732146</v>
      </c>
      <c r="AB39" s="44">
        <f t="shared" si="0"/>
        <v>0</v>
      </c>
      <c r="AC39" s="45" t="str">
        <f t="shared" si="1"/>
        <v xml:space="preserve"> </v>
      </c>
    </row>
    <row r="40" spans="2:30" s="43" customFormat="1" x14ac:dyDescent="0.25">
      <c r="B40" s="48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R40" s="39"/>
      <c r="S40" s="41"/>
      <c r="T40" s="41"/>
      <c r="U40" s="41"/>
      <c r="V40" s="41"/>
      <c r="W40" s="46"/>
      <c r="X40" s="49"/>
      <c r="Y40" s="49"/>
      <c r="Z40" s="40">
        <v>44476154</v>
      </c>
      <c r="AB40" s="44">
        <f t="shared" si="0"/>
        <v>0</v>
      </c>
      <c r="AC40" s="45" t="str">
        <f t="shared" si="1"/>
        <v xml:space="preserve"> </v>
      </c>
    </row>
    <row r="41" spans="2:30" s="43" customFormat="1" x14ac:dyDescent="0.25">
      <c r="B41" s="48">
        <v>29</v>
      </c>
      <c r="C41" s="38">
        <v>94.678899999999999</v>
      </c>
      <c r="D41" s="38">
        <v>2.8816999999999999</v>
      </c>
      <c r="E41" s="38">
        <v>0.9798</v>
      </c>
      <c r="F41" s="38">
        <v>0.15409999999999999</v>
      </c>
      <c r="G41" s="38">
        <v>0.1588</v>
      </c>
      <c r="H41" s="38">
        <v>2.3999999999999998E-3</v>
      </c>
      <c r="I41" s="38">
        <v>3.44E-2</v>
      </c>
      <c r="J41" s="38">
        <v>2.5499999999999998E-2</v>
      </c>
      <c r="K41" s="38">
        <v>2.46E-2</v>
      </c>
      <c r="L41" s="38">
        <v>8.8999999999999999E-3</v>
      </c>
      <c r="M41" s="38">
        <v>0.8054</v>
      </c>
      <c r="N41" s="38">
        <v>0.2455</v>
      </c>
      <c r="O41" s="38">
        <v>0.71120000000000005</v>
      </c>
      <c r="P41" s="39">
        <v>34.68</v>
      </c>
      <c r="Q41" s="40">
        <v>8283</v>
      </c>
      <c r="R41" s="39">
        <v>38.42</v>
      </c>
      <c r="S41" s="41">
        <v>9176</v>
      </c>
      <c r="T41" s="41">
        <v>49.99</v>
      </c>
      <c r="U41" s="47">
        <v>-17.399999999999999</v>
      </c>
      <c r="V41" s="41"/>
      <c r="W41" s="42"/>
      <c r="X41" s="49"/>
      <c r="Y41" s="49"/>
      <c r="Z41" s="40">
        <v>44659092</v>
      </c>
      <c r="AB41" s="44">
        <f t="shared" si="0"/>
        <v>100</v>
      </c>
      <c r="AC41" s="45" t="str">
        <f t="shared" si="1"/>
        <v>ОК</v>
      </c>
    </row>
    <row r="42" spans="2:30" s="43" customFormat="1" x14ac:dyDescent="0.25">
      <c r="B42" s="48">
        <v>30</v>
      </c>
      <c r="C42" s="38">
        <v>94.663799999999995</v>
      </c>
      <c r="D42" s="38">
        <v>2.9148000000000001</v>
      </c>
      <c r="E42" s="38">
        <v>0.96760000000000002</v>
      </c>
      <c r="F42" s="38">
        <v>0.14929999999999999</v>
      </c>
      <c r="G42" s="38">
        <v>0.1522</v>
      </c>
      <c r="H42" s="38">
        <v>3.8E-3</v>
      </c>
      <c r="I42" s="38">
        <v>3.2399999999999998E-2</v>
      </c>
      <c r="J42" s="38">
        <v>2.2599999999999999E-2</v>
      </c>
      <c r="K42" s="38">
        <v>1.8700000000000001E-2</v>
      </c>
      <c r="L42" s="38">
        <v>8.0000000000000002E-3</v>
      </c>
      <c r="M42" s="38">
        <v>0.82389999999999997</v>
      </c>
      <c r="N42" s="38">
        <v>0.2429</v>
      </c>
      <c r="O42" s="38">
        <v>0.71089999999999998</v>
      </c>
      <c r="P42" s="39">
        <v>34.65</v>
      </c>
      <c r="Q42" s="40">
        <v>8276</v>
      </c>
      <c r="R42" s="39">
        <v>38.39</v>
      </c>
      <c r="S42" s="41">
        <v>9169</v>
      </c>
      <c r="T42" s="39">
        <v>49.97</v>
      </c>
      <c r="U42" s="41">
        <v>-15.5</v>
      </c>
      <c r="V42" s="41"/>
      <c r="W42" s="46"/>
      <c r="X42" s="49"/>
      <c r="Y42" s="49"/>
      <c r="Z42" s="50">
        <v>44380544</v>
      </c>
      <c r="AB42" s="44">
        <f t="shared" si="0"/>
        <v>99.999999999999972</v>
      </c>
      <c r="AC42" s="45" t="str">
        <f t="shared" si="1"/>
        <v>ОК</v>
      </c>
    </row>
    <row r="43" spans="2:30" s="43" customFormat="1" x14ac:dyDescent="0.25">
      <c r="B43" s="4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47"/>
      <c r="S43" s="41"/>
      <c r="T43" s="41"/>
      <c r="U43" s="41"/>
      <c r="V43" s="41"/>
      <c r="W43" s="46"/>
      <c r="X43" s="49"/>
      <c r="Y43" s="49"/>
      <c r="Z43" s="50"/>
      <c r="AB43" s="44">
        <f t="shared" si="0"/>
        <v>0</v>
      </c>
      <c r="AC43" s="45" t="str">
        <f t="shared" si="1"/>
        <v xml:space="preserve"> </v>
      </c>
    </row>
    <row r="44" spans="2:30" s="43" customFormat="1" ht="12" customHeight="1" x14ac:dyDescent="0.25">
      <c r="B44" s="51" t="s">
        <v>31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0">
        <f>SUM(Z13:Z43)</f>
        <v>1324137406</v>
      </c>
      <c r="AB44" s="44">
        <f t="shared" si="0"/>
        <v>0</v>
      </c>
      <c r="AC44" s="45" t="str">
        <f t="shared" si="1"/>
        <v xml:space="preserve"> </v>
      </c>
    </row>
    <row r="45" spans="2:30" ht="12.75" customHeight="1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5"/>
      <c r="Z45" s="56"/>
      <c r="AB45" s="57"/>
      <c r="AC45" s="58"/>
      <c r="AD45"/>
    </row>
    <row r="46" spans="2:30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2:30" x14ac:dyDescent="0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  <c r="R47" s="62"/>
      <c r="S47" s="62"/>
      <c r="T47" s="62"/>
      <c r="U47" s="62"/>
      <c r="V47" s="62"/>
      <c r="W47" s="62"/>
      <c r="X47" s="62"/>
      <c r="Y47" s="62"/>
    </row>
    <row r="48" spans="2:30" x14ac:dyDescent="0.25">
      <c r="C48" s="63" t="s">
        <v>32</v>
      </c>
      <c r="D48" s="64"/>
      <c r="E48" s="64"/>
      <c r="F48" s="64"/>
      <c r="G48" s="64"/>
      <c r="H48" s="64"/>
      <c r="I48" s="64"/>
      <c r="J48" s="64"/>
      <c r="K48" s="64"/>
      <c r="L48" s="64" t="s">
        <v>33</v>
      </c>
      <c r="M48" s="64"/>
      <c r="N48" s="64"/>
      <c r="O48" s="64"/>
      <c r="P48" s="64"/>
      <c r="Q48" s="64"/>
      <c r="R48" s="64"/>
      <c r="S48" s="64" t="s">
        <v>34</v>
      </c>
      <c r="T48" s="64"/>
    </row>
    <row r="49" spans="3:26" x14ac:dyDescent="0.25">
      <c r="C49" s="65" t="s">
        <v>47</v>
      </c>
      <c r="L49" s="66" t="s">
        <v>35</v>
      </c>
      <c r="N49" s="66"/>
      <c r="P49" s="66" t="s">
        <v>36</v>
      </c>
      <c r="T49" s="66" t="s">
        <v>48</v>
      </c>
      <c r="U49" s="66"/>
      <c r="V49" s="66"/>
    </row>
    <row r="50" spans="3:26" ht="18" customHeight="1" x14ac:dyDescent="0.25">
      <c r="C50" s="63" t="s">
        <v>37</v>
      </c>
      <c r="D50" s="67"/>
      <c r="E50" s="67"/>
      <c r="F50" s="67"/>
      <c r="G50" s="67"/>
      <c r="H50" s="67"/>
      <c r="I50" s="67"/>
      <c r="J50" s="67"/>
      <c r="K50" s="67"/>
      <c r="L50" s="67" t="s">
        <v>38</v>
      </c>
      <c r="M50" s="67"/>
      <c r="N50" s="67"/>
      <c r="O50" s="67"/>
      <c r="P50" s="67"/>
      <c r="Q50" s="67"/>
      <c r="R50" s="67"/>
      <c r="S50" s="64" t="s">
        <v>34</v>
      </c>
      <c r="T50" s="67"/>
    </row>
    <row r="51" spans="3:26" ht="11.25" customHeight="1" x14ac:dyDescent="0.25">
      <c r="C51" s="65" t="s">
        <v>49</v>
      </c>
      <c r="G51" s="68"/>
      <c r="H51" s="68"/>
      <c r="I51" s="68"/>
      <c r="J51" s="68"/>
      <c r="K51" s="68"/>
      <c r="L51" s="66" t="s">
        <v>35</v>
      </c>
      <c r="M51" s="68"/>
      <c r="N51" s="68"/>
      <c r="O51" s="68"/>
      <c r="P51" s="66" t="s">
        <v>36</v>
      </c>
      <c r="Q51" s="68"/>
      <c r="R51" s="68"/>
      <c r="S51" s="68"/>
      <c r="T51" s="66" t="s">
        <v>48</v>
      </c>
    </row>
    <row r="52" spans="3:26" ht="18" customHeight="1" x14ac:dyDescent="0.25">
      <c r="C52" s="63" t="s">
        <v>39</v>
      </c>
      <c r="D52" s="69"/>
      <c r="E52" s="70"/>
      <c r="F52" s="67"/>
      <c r="G52" s="67"/>
      <c r="H52" s="67"/>
      <c r="I52" s="67"/>
      <c r="J52" s="67"/>
      <c r="K52" s="67"/>
      <c r="L52" s="71" t="s">
        <v>40</v>
      </c>
      <c r="M52" s="71"/>
      <c r="N52" s="71"/>
      <c r="O52" s="67"/>
      <c r="P52" s="67"/>
      <c r="Q52" s="67"/>
      <c r="R52" s="67"/>
      <c r="S52" s="64" t="s">
        <v>34</v>
      </c>
      <c r="T52" s="67"/>
    </row>
    <row r="53" spans="3:26" x14ac:dyDescent="0.25">
      <c r="C53" s="65" t="s">
        <v>41</v>
      </c>
      <c r="L53" s="66" t="s">
        <v>35</v>
      </c>
      <c r="N53" s="66"/>
      <c r="P53" s="66" t="s">
        <v>36</v>
      </c>
      <c r="T53" s="66" t="s">
        <v>48</v>
      </c>
      <c r="U53" s="66"/>
      <c r="V53" s="66"/>
    </row>
    <row r="55" spans="3:26" x14ac:dyDescent="0.2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2016-07-21T11:25:21Z</dcterms:created>
  <dcterms:modified xsi:type="dcterms:W3CDTF">2016-07-21T11:26:18Z</dcterms:modified>
</cp:coreProperties>
</file>