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09-3" sheetId="4" r:id="rId1"/>
  </sheets>
  <externalReferences>
    <externalReference r:id="rId2"/>
    <externalReference r:id="rId3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  <definedName name="ддд">#REF!</definedName>
    <definedName name="ММИИ">#REF!</definedName>
    <definedName name="_xlnm.Print_Area" localSheetId="0">'09-3'!$B$1:$AC$52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AC48" i="4" l="1"/>
  <c r="B41" i="4" l="1"/>
  <c r="B42" i="4" s="1"/>
  <c r="B43" i="4" s="1"/>
  <c r="B44" i="4" s="1"/>
  <c r="B34" i="4"/>
  <c r="B35" i="4" s="1"/>
  <c r="B36" i="4" s="1"/>
  <c r="B33" i="4"/>
  <c r="B26" i="4"/>
  <c r="B25" i="4"/>
  <c r="B18" i="4"/>
  <c r="B17" i="4"/>
</calcChain>
</file>

<file path=xl/sharedStrings.xml><?xml version="1.0" encoding="utf-8"?>
<sst xmlns="http://schemas.openxmlformats.org/spreadsheetml/2006/main" count="78" uniqueCount="70">
  <si>
    <t>ЯГОТИНСЬКЕ ЛІНІЙНЕ ВИРОБНИЧЕ УПРАВЛІННЯ</t>
  </si>
  <si>
    <t>МАГІСТРАЛЬНИХ ГАЗОПРОВОДІВ</t>
  </si>
  <si>
    <t>Свідоцтво про атестацію ВХАЛ  № 70А-100-15</t>
  </si>
  <si>
    <t>09-3</t>
  </si>
  <si>
    <t>Дійсне до 31 грудня 2018 року</t>
  </si>
  <si>
    <t xml:space="preserve">П А С П О Р Т   Я К О С Т І   П Р И Р О Д Н О Г О   Г А З У   </t>
  </si>
  <si>
    <t>№ 1606</t>
  </si>
  <si>
    <t>Н</t>
  </si>
  <si>
    <t>за</t>
  </si>
  <si>
    <t>червень</t>
  </si>
  <si>
    <t>місяць</t>
  </si>
  <si>
    <t>року</t>
  </si>
  <si>
    <t>по</t>
  </si>
  <si>
    <t xml:space="preserve">ГРС Ничипорівка  </t>
  </si>
  <si>
    <t>(для споживачів приєднаних до ГРС “Яготин” ,ГРС  “Ничипорівка”, ГРС “Жовтневе”, ГРС “Семенівка”, ГРС “Морозівка”, ГРС “Баришівка”, ГРС “Березань”, ГРС “Лукаші”, ГРС “Іванків”,                                          ГРС “Стріла” , ГРС “Кучаково”, ГРС “Старинська “, ГРС “Мартусівка”)</t>
  </si>
  <si>
    <r>
      <t xml:space="preserve"> Переданого  </t>
    </r>
    <r>
      <rPr>
        <b/>
        <sz val="12"/>
        <rFont val="Times New Roman Cyr"/>
        <charset val="204"/>
      </rPr>
      <t xml:space="preserve">Яготинським ЛВУМГ </t>
    </r>
    <r>
      <rPr>
        <sz val="12"/>
        <rFont val="Times New Roman Cyr"/>
        <charset val="204"/>
      </rPr>
      <t xml:space="preserve">та прийнятого по  </t>
    </r>
    <r>
      <rPr>
        <b/>
        <sz val="12"/>
        <rFont val="Times New Roman Cyr"/>
        <charset val="204"/>
      </rPr>
      <t xml:space="preserve">Київській  області </t>
    </r>
    <r>
      <rPr>
        <sz val="12"/>
        <rFont val="Times New Roman Cyr"/>
        <charset val="204"/>
      </rPr>
      <t>: ПАТ "КИЇВОБЛГАЗ",  РВУ КИЇВАВТОГАЗ,</t>
    </r>
  </si>
  <si>
    <t>Яготинською дільницею Переяслав- Хмельницької  ФЕГГ, Баришівською дільницею Переяслав- Хмельницької  ФЕГГ,</t>
  </si>
  <si>
    <t>Бориспільською дільницею Броварської ФЕГГ ,  Переяслав-Хмельницькою ФЕГГ</t>
  </si>
  <si>
    <r>
      <t xml:space="preserve"> по газопроводу Шебелинка-Диканька-Київ  </t>
    </r>
    <r>
      <rPr>
        <b/>
        <sz val="12"/>
        <rFont val="Times New Roman Cyr"/>
        <charset val="204"/>
      </rPr>
      <t xml:space="preserve">(ШДК)  </t>
    </r>
    <r>
      <rPr>
        <sz val="12"/>
        <rFont val="Times New Roman Cyr"/>
        <charset val="204"/>
      </rPr>
      <t>за період  з</t>
    </r>
  </si>
  <si>
    <t>по вуглеводням:</t>
  </si>
  <si>
    <t>дата відбору</t>
  </si>
  <si>
    <t>одиниці вимір</t>
  </si>
  <si>
    <r>
      <t xml:space="preserve">КОМПОНЕНТНИЙ  СКЛАД ГАЗУ,   ( ОБ.,%   /    </t>
    </r>
    <r>
      <rPr>
        <b/>
        <sz val="9"/>
        <rFont val="Times New Roman Cyr"/>
        <charset val="204"/>
      </rPr>
      <t>мол.,%</t>
    </r>
    <r>
      <rPr>
        <sz val="9"/>
        <rFont val="Times New Roman Cyr"/>
        <family val="1"/>
        <charset val="204"/>
      </rPr>
      <t>)</t>
    </r>
  </si>
  <si>
    <t>відносна густина</t>
  </si>
  <si>
    <t>хромат.густина, кг/м3</t>
  </si>
  <si>
    <t>теплота згоряння нижча, МДж/м3</t>
  </si>
  <si>
    <t>теплота згоряння нижча, ккал/м3</t>
  </si>
  <si>
    <r>
      <t xml:space="preserve">теплота згоряння </t>
    </r>
    <r>
      <rPr>
        <b/>
        <sz val="8"/>
        <rFont val="Times New Roman Cyr"/>
        <charset val="204"/>
      </rPr>
      <t>вища</t>
    </r>
    <r>
      <rPr>
        <sz val="8"/>
        <rFont val="Times New Roman Cyr"/>
        <family val="1"/>
        <charset val="204"/>
      </rPr>
      <t>, МДж/м3</t>
    </r>
  </si>
  <si>
    <r>
      <t>теплота згоряння</t>
    </r>
    <r>
      <rPr>
        <b/>
        <sz val="8"/>
        <rFont val="Times New Roman Cyr"/>
        <charset val="204"/>
      </rPr>
      <t xml:space="preserve"> вища</t>
    </r>
    <r>
      <rPr>
        <sz val="8"/>
        <rFont val="Times New Roman Cyr"/>
        <family val="1"/>
        <charset val="204"/>
      </rPr>
      <t>, ккал/м3</t>
    </r>
  </si>
  <si>
    <t>число Воббе вище,МДж/м3</t>
  </si>
  <si>
    <t>число Воббе вище, ккал/м3</t>
  </si>
  <si>
    <r>
      <t>Точка роси вологи (Р=3,92МПа)°</t>
    </r>
    <r>
      <rPr>
        <sz val="7.5"/>
        <rFont val="Times New Roman"/>
        <family val="1"/>
        <charset val="204"/>
      </rPr>
      <t xml:space="preserve">С               </t>
    </r>
  </si>
  <si>
    <r>
      <t xml:space="preserve">Точка роси по вуглеводнях , </t>
    </r>
    <r>
      <rPr>
        <sz val="9"/>
        <rFont val="Calibri"/>
        <family val="2"/>
        <charset val="204"/>
      </rPr>
      <t>°</t>
    </r>
    <r>
      <rPr>
        <sz val="6.75"/>
        <rFont val="Times New Roman Cyr"/>
        <family val="1"/>
        <charset val="204"/>
      </rPr>
      <t>С</t>
    </r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</si>
  <si>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</si>
  <si>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</si>
  <si>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</si>
  <si>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</si>
  <si>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</si>
  <si>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</si>
  <si>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</si>
  <si>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</si>
  <si>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</si>
  <si>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</si>
  <si>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</si>
  <si>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</si>
  <si>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</si>
  <si>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</si>
  <si>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</si>
  <si>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</si>
  <si>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</si>
  <si>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вуглеводням</t>
  </si>
  <si>
    <t>відсут</t>
  </si>
  <si>
    <t>об.,%</t>
  </si>
  <si>
    <t>мол.,%</t>
  </si>
  <si>
    <t>менше</t>
  </si>
  <si>
    <t>відс.</t>
  </si>
  <si>
    <t>Примітка:Пункт заміру т.роси,механічних домішок( згідно "Протоколу узгодження") -вхід КС-2"Яготин" після п/у</t>
  </si>
  <si>
    <t>З  10.06.2016 р прилади  по заміру температури точки  роси  на ремонті та технічному обслуговуванні.</t>
  </si>
  <si>
    <t>Головний інженер</t>
  </si>
  <si>
    <t>Яготинського ЛВУМГ</t>
  </si>
  <si>
    <t>М. А. Приймак</t>
  </si>
  <si>
    <t>Завідувач ВХАЛ</t>
  </si>
  <si>
    <t>Т.О.Бугера</t>
  </si>
  <si>
    <t>СУМАРНА  ВИТРАТА ГАЗУ ЗА МІС, тис.м3</t>
  </si>
  <si>
    <t xml:space="preserve">( ГРС “Яготин” ,ГРС  “Ничипорівка”, ГРС “Жовтневе”, ГРС “Семенівка”, ГРС “Морозівка”, ГРС “Баришівка”, ГРС “Березань”, ГРС “Лукаші”, ГРС “Іванків”,                                          </t>
  </si>
  <si>
    <t>ГРС “Стріла” , ГРС “Кучаково”, ГРС “Старинська “, ГРС “Мартусівка”)</t>
  </si>
  <si>
    <t xml:space="preserve"> </t>
  </si>
  <si>
    <t>Добова витрата газу, тис м3</t>
  </si>
  <si>
    <t>Всього за міс</t>
  </si>
  <si>
    <t>2109,167 + 41,579 (АГНКС)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</si>
</sst>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0.000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indexed="9"/>
      <name val="Arial Cyr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sz val="10"/>
      <color indexed="9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color indexed="9"/>
      <name val="Arial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11"/>
      <name val="Times New Roman Cyr"/>
      <family val="1"/>
      <charset val="204"/>
    </font>
    <font>
      <sz val="6"/>
      <name val="Times New Roman Cyr"/>
      <family val="1"/>
      <charset val="204"/>
    </font>
    <font>
      <sz val="12"/>
      <name val="Times New Roman Cyr"/>
      <charset val="204"/>
    </font>
    <font>
      <sz val="13"/>
      <name val="Times New Roman Cyr"/>
      <charset val="204"/>
    </font>
    <font>
      <b/>
      <sz val="14"/>
      <color indexed="10"/>
      <name val="Times New Roman Cyr"/>
      <charset val="204"/>
    </font>
    <font>
      <b/>
      <sz val="11"/>
      <color indexed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8"/>
      <name val="Times New Roman Cyr"/>
      <family val="1"/>
      <charset val="204"/>
    </font>
    <font>
      <b/>
      <sz val="8"/>
      <name val="Times New Roman Cyr"/>
      <charset val="204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Calibri"/>
      <family val="2"/>
      <charset val="204"/>
    </font>
    <font>
      <sz val="6.75"/>
      <name val="Times New Roman Cyr"/>
      <family val="1"/>
      <charset val="204"/>
    </font>
    <font>
      <sz val="9"/>
      <color indexed="9"/>
      <name val="Times New Roman Cyr"/>
      <family val="1"/>
      <charset val="204"/>
    </font>
    <font>
      <b/>
      <sz val="8"/>
      <color indexed="9"/>
      <name val="Arial Cyr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b/>
      <sz val="20"/>
      <name val="Arial Cyr"/>
      <charset val="204"/>
    </font>
    <font>
      <sz val="10"/>
      <color indexed="10"/>
      <name val="Arial Cyr"/>
      <charset val="204"/>
    </font>
    <font>
      <b/>
      <sz val="8"/>
      <color indexed="10"/>
      <name val="Times New Roman Cyr"/>
      <family val="1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2" fillId="0" borderId="0"/>
    <xf numFmtId="0" fontId="37" fillId="0" borderId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1" borderId="0" applyNumberFormat="0" applyBorder="0" applyAlignment="0" applyProtection="0"/>
    <xf numFmtId="0" fontId="56" fillId="5" borderId="0" applyNumberFormat="0" applyBorder="0" applyAlignment="0" applyProtection="0"/>
    <xf numFmtId="0" fontId="57" fillId="22" borderId="11" applyNumberFormat="0" applyAlignment="0" applyProtection="0"/>
    <xf numFmtId="0" fontId="58" fillId="23" borderId="12" applyNumberFormat="0" applyAlignment="0" applyProtection="0"/>
    <xf numFmtId="0" fontId="59" fillId="0" borderId="0" applyNumberFormat="0" applyFill="0" applyBorder="0" applyAlignment="0" applyProtection="0"/>
    <xf numFmtId="0" fontId="60" fillId="6" borderId="0" applyNumberFormat="0" applyBorder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64" fillId="9" borderId="11" applyNumberFormat="0" applyAlignment="0" applyProtection="0"/>
    <xf numFmtId="0" fontId="65" fillId="0" borderId="16" applyNumberFormat="0" applyFill="0" applyAlignment="0" applyProtection="0"/>
    <xf numFmtId="0" fontId="66" fillId="24" borderId="0" applyNumberFormat="0" applyBorder="0" applyAlignment="0" applyProtection="0"/>
    <xf numFmtId="0" fontId="67" fillId="25" borderId="17" applyNumberFormat="0" applyFont="0" applyAlignment="0" applyProtection="0"/>
    <xf numFmtId="0" fontId="68" fillId="22" borderId="18" applyNumberFormat="0" applyAlignment="0" applyProtection="0"/>
    <xf numFmtId="0" fontId="6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37" fillId="0" borderId="0"/>
    <xf numFmtId="0" fontId="1" fillId="0" borderId="0"/>
  </cellStyleXfs>
  <cellXfs count="124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4" fillId="0" borderId="0" xfId="1" applyFont="1" applyFill="1" applyAlignment="1">
      <alignment horizontal="center" vertical="center"/>
    </xf>
    <xf numFmtId="0" fontId="6" fillId="0" borderId="0" xfId="1" applyFont="1" applyFill="1"/>
    <xf numFmtId="0" fontId="2" fillId="0" borderId="0" xfId="1" applyFont="1" applyFill="1"/>
    <xf numFmtId="0" fontId="7" fillId="0" borderId="0" xfId="1" applyFont="1" applyFill="1" applyAlignment="1">
      <alignment horizontal="right" vertical="top" wrapText="1"/>
    </xf>
    <xf numFmtId="0" fontId="2" fillId="0" borderId="0" xfId="1" applyFill="1"/>
    <xf numFmtId="49" fontId="9" fillId="0" borderId="0" xfId="1" applyNumberFormat="1" applyFont="1" applyFill="1" applyAlignment="1">
      <alignment horizontal="right" vertical="center" wrapText="1"/>
    </xf>
    <xf numFmtId="0" fontId="10" fillId="0" borderId="0" xfId="1" applyFont="1" applyFill="1"/>
    <xf numFmtId="0" fontId="12" fillId="0" borderId="0" xfId="1" applyFont="1" applyFill="1" applyAlignment="1">
      <alignment horizontal="right" vertical="center" wrapText="1"/>
    </xf>
    <xf numFmtId="0" fontId="12" fillId="0" borderId="0" xfId="1" applyFont="1" applyFill="1" applyAlignment="1">
      <alignment horizontal="left" vertical="center" wrapText="1"/>
    </xf>
    <xf numFmtId="0" fontId="13" fillId="0" borderId="0" xfId="1" applyFont="1" applyFill="1"/>
    <xf numFmtId="0" fontId="14" fillId="0" borderId="0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9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" fillId="0" borderId="0" xfId="1" applyFill="1" applyBorder="1"/>
    <xf numFmtId="0" fontId="35" fillId="0" borderId="0" xfId="1" applyFont="1" applyFill="1" applyAlignment="1">
      <alignment horizontal="right"/>
    </xf>
    <xf numFmtId="0" fontId="25" fillId="0" borderId="1" xfId="1" applyFont="1" applyFill="1" applyBorder="1" applyAlignment="1">
      <alignment horizontal="center" vertical="center" textRotation="90" wrapText="1"/>
    </xf>
    <xf numFmtId="0" fontId="25" fillId="0" borderId="0" xfId="1" applyFont="1" applyFill="1" applyBorder="1" applyAlignment="1">
      <alignment horizontal="center" vertical="center" textRotation="90" wrapText="1"/>
    </xf>
    <xf numFmtId="0" fontId="27" fillId="0" borderId="1" xfId="1" applyFont="1" applyFill="1" applyBorder="1" applyAlignment="1">
      <alignment horizontal="center" vertical="center" textRotation="90" wrapText="1"/>
    </xf>
    <xf numFmtId="0" fontId="25" fillId="0" borderId="8" xfId="1" applyFont="1" applyFill="1" applyBorder="1" applyAlignment="1">
      <alignment horizontal="center" vertical="center" textRotation="90" wrapText="1"/>
    </xf>
    <xf numFmtId="0" fontId="25" fillId="0" borderId="6" xfId="1" applyFont="1" applyFill="1" applyBorder="1" applyAlignment="1">
      <alignment horizontal="center" vertical="center" textRotation="90" wrapText="1"/>
    </xf>
    <xf numFmtId="0" fontId="34" fillId="0" borderId="5" xfId="1" applyFont="1" applyFill="1" applyBorder="1" applyAlignment="1">
      <alignment horizontal="center" vertical="center" textRotation="90" wrapText="1"/>
    </xf>
    <xf numFmtId="0" fontId="36" fillId="0" borderId="5" xfId="1" applyFont="1" applyFill="1" applyBorder="1"/>
    <xf numFmtId="164" fontId="30" fillId="3" borderId="2" xfId="2" applyNumberFormat="1" applyFont="1" applyFill="1" applyBorder="1" applyAlignment="1">
      <alignment horizontal="center" vertical="center" wrapText="1"/>
    </xf>
    <xf numFmtId="0" fontId="2" fillId="0" borderId="5" xfId="1" applyFont="1" applyFill="1" applyBorder="1"/>
    <xf numFmtId="0" fontId="2" fillId="0" borderId="5" xfId="1" applyFill="1" applyBorder="1"/>
    <xf numFmtId="165" fontId="38" fillId="0" borderId="5" xfId="1" applyNumberFormat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165" fontId="39" fillId="0" borderId="5" xfId="1" applyNumberFormat="1" applyFont="1" applyFill="1" applyBorder="1" applyAlignment="1">
      <alignment horizontal="center" vertical="center" wrapText="1"/>
    </xf>
    <xf numFmtId="165" fontId="30" fillId="0" borderId="5" xfId="1" applyNumberFormat="1" applyFont="1" applyFill="1" applyBorder="1" applyAlignment="1">
      <alignment horizontal="center" vertical="center" wrapText="1"/>
    </xf>
    <xf numFmtId="164" fontId="40" fillId="3" borderId="2" xfId="2" applyNumberFormat="1" applyFont="1" applyFill="1" applyBorder="1" applyAlignment="1">
      <alignment horizontal="center" vertical="center" wrapText="1"/>
    </xf>
    <xf numFmtId="164" fontId="41" fillId="0" borderId="5" xfId="2" applyNumberFormat="1" applyFont="1" applyFill="1" applyBorder="1" applyAlignment="1">
      <alignment horizontal="center" vertical="center" wrapText="1"/>
    </xf>
    <xf numFmtId="166" fontId="30" fillId="0" borderId="5" xfId="1" applyNumberFormat="1" applyFont="1" applyFill="1" applyBorder="1" applyAlignment="1">
      <alignment horizontal="center" vertical="center" wrapText="1"/>
    </xf>
    <xf numFmtId="166" fontId="40" fillId="0" borderId="5" xfId="1" applyNumberFormat="1" applyFont="1" applyFill="1" applyBorder="1" applyAlignment="1">
      <alignment horizontal="center" vertical="center" wrapText="1"/>
    </xf>
    <xf numFmtId="2" fontId="30" fillId="0" borderId="5" xfId="1" applyNumberFormat="1" applyFont="1" applyFill="1" applyBorder="1" applyAlignment="1">
      <alignment horizontal="center" vertical="center" wrapText="1"/>
    </xf>
    <xf numFmtId="1" fontId="30" fillId="0" borderId="5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42" fillId="0" borderId="5" xfId="2" applyNumberFormat="1" applyFont="1" applyFill="1" applyBorder="1" applyAlignment="1">
      <alignment horizontal="center" vertical="center" wrapText="1"/>
    </xf>
    <xf numFmtId="0" fontId="30" fillId="0" borderId="5" xfId="1" applyFont="1" applyFill="1" applyBorder="1"/>
    <xf numFmtId="0" fontId="43" fillId="0" borderId="5" xfId="1" applyFont="1" applyFill="1" applyBorder="1"/>
    <xf numFmtId="0" fontId="6" fillId="0" borderId="5" xfId="1" applyFont="1" applyFill="1" applyBorder="1"/>
    <xf numFmtId="14" fontId="6" fillId="0" borderId="5" xfId="1" applyNumberFormat="1" applyFont="1" applyFill="1" applyBorder="1"/>
    <xf numFmtId="0" fontId="44" fillId="0" borderId="5" xfId="1" applyFont="1" applyFill="1" applyBorder="1"/>
    <xf numFmtId="164" fontId="40" fillId="0" borderId="5" xfId="2" applyNumberFormat="1" applyFont="1" applyFill="1" applyBorder="1" applyAlignment="1">
      <alignment horizontal="center" vertical="center" wrapText="1"/>
    </xf>
    <xf numFmtId="1" fontId="2" fillId="0" borderId="5" xfId="1" applyNumberFormat="1" applyFont="1" applyFill="1" applyBorder="1"/>
    <xf numFmtId="0" fontId="39" fillId="0" borderId="5" xfId="1" applyFont="1" applyFill="1" applyBorder="1" applyAlignment="1">
      <alignment horizontal="center" vertical="center" wrapText="1"/>
    </xf>
    <xf numFmtId="0" fontId="36" fillId="0" borderId="0" xfId="1" applyFont="1" applyFill="1" applyBorder="1"/>
    <xf numFmtId="14" fontId="45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46" fillId="0" borderId="0" xfId="1" applyFont="1" applyFill="1" applyBorder="1"/>
    <xf numFmtId="0" fontId="47" fillId="0" borderId="0" xfId="1" applyFont="1" applyFill="1" applyBorder="1"/>
    <xf numFmtId="0" fontId="28" fillId="0" borderId="0" xfId="1" applyFont="1" applyFill="1" applyBorder="1"/>
    <xf numFmtId="0" fontId="46" fillId="0" borderId="0" xfId="1" applyFont="1" applyFill="1" applyBorder="1" applyAlignment="1">
      <alignment horizontal="left"/>
    </xf>
    <xf numFmtId="14" fontId="47" fillId="0" borderId="0" xfId="1" applyNumberFormat="1" applyFont="1" applyFill="1" applyBorder="1" applyAlignment="1">
      <alignment horizontal="left"/>
    </xf>
    <xf numFmtId="0" fontId="48" fillId="0" borderId="0" xfId="1" applyFont="1" applyFill="1"/>
    <xf numFmtId="0" fontId="43" fillId="0" borderId="0" xfId="1" applyFont="1" applyFill="1"/>
    <xf numFmtId="0" fontId="49" fillId="0" borderId="0" xfId="1" applyFont="1" applyFill="1"/>
    <xf numFmtId="0" fontId="7" fillId="0" borderId="0" xfId="1" applyFont="1" applyFill="1"/>
    <xf numFmtId="0" fontId="49" fillId="0" borderId="0" xfId="1" applyFont="1" applyFill="1" applyAlignment="1"/>
    <xf numFmtId="0" fontId="2" fillId="0" borderId="0" xfId="1" applyFill="1" applyAlignment="1"/>
    <xf numFmtId="166" fontId="51" fillId="0" borderId="0" xfId="1" applyNumberFormat="1" applyFont="1" applyFill="1" applyBorder="1" applyAlignment="1">
      <alignment horizontal="center"/>
    </xf>
    <xf numFmtId="0" fontId="53" fillId="0" borderId="0" xfId="1" applyFont="1" applyFill="1"/>
    <xf numFmtId="166" fontId="2" fillId="0" borderId="0" xfId="1" applyNumberFormat="1" applyFill="1"/>
    <xf numFmtId="164" fontId="7" fillId="0" borderId="0" xfId="2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left" vertical="center" wrapText="1"/>
    </xf>
    <xf numFmtId="166" fontId="2" fillId="0" borderId="5" xfId="1" applyNumberFormat="1" applyFont="1" applyFill="1" applyBorder="1"/>
    <xf numFmtId="0" fontId="34" fillId="0" borderId="0" xfId="1" applyFont="1" applyFill="1" applyBorder="1" applyAlignment="1">
      <alignment vertical="center" wrapText="1"/>
    </xf>
    <xf numFmtId="0" fontId="34" fillId="0" borderId="5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textRotation="90" wrapText="1"/>
    </xf>
    <xf numFmtId="0" fontId="25" fillId="0" borderId="7" xfId="1" applyFont="1" applyFill="1" applyBorder="1" applyAlignment="1">
      <alignment horizontal="center" vertical="center" textRotation="90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top" wrapText="1"/>
    </xf>
    <xf numFmtId="0" fontId="7" fillId="0" borderId="0" xfId="1" applyFont="1" applyFill="1" applyAlignment="1">
      <alignment horizontal="left" vertical="top" wrapText="1"/>
    </xf>
    <xf numFmtId="0" fontId="11" fillId="0" borderId="0" xfId="1" applyFont="1" applyFill="1" applyAlignment="1">
      <alignment horizontal="right" vertical="center" wrapText="1"/>
    </xf>
    <xf numFmtId="0" fontId="12" fillId="0" borderId="0" xfId="1" applyFont="1" applyFill="1" applyAlignment="1">
      <alignment horizontal="right" vertical="center" wrapText="1"/>
    </xf>
    <xf numFmtId="0" fontId="27" fillId="0" borderId="6" xfId="1" applyFont="1" applyFill="1" applyBorder="1" applyAlignment="1">
      <alignment horizontal="center" vertical="center" textRotation="90" wrapText="1"/>
    </xf>
    <xf numFmtId="0" fontId="25" fillId="0" borderId="9" xfId="1" applyFont="1" applyFill="1" applyBorder="1" applyAlignment="1">
      <alignment horizontal="center" vertical="center" textRotation="90" wrapText="1"/>
    </xf>
    <xf numFmtId="0" fontId="27" fillId="0" borderId="1" xfId="1" applyFont="1" applyFill="1" applyBorder="1" applyAlignment="1">
      <alignment horizontal="center" vertical="center" textRotation="90" wrapText="1"/>
    </xf>
    <xf numFmtId="0" fontId="18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right" vertical="center" wrapText="1"/>
    </xf>
    <xf numFmtId="14" fontId="9" fillId="0" borderId="0" xfId="1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2" fillId="0" borderId="1" xfId="1" applyFill="1" applyBorder="1" applyAlignment="1">
      <alignment horizontal="center" vertical="center" wrapText="1"/>
    </xf>
    <xf numFmtId="0" fontId="2" fillId="0" borderId="10" xfId="1" applyFill="1" applyBorder="1" applyAlignment="1">
      <alignment horizontal="center" vertical="center" wrapText="1"/>
    </xf>
    <xf numFmtId="14" fontId="45" fillId="0" borderId="0" xfId="1" applyNumberFormat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textRotation="90" wrapText="1"/>
    </xf>
    <xf numFmtId="0" fontId="28" fillId="0" borderId="1" xfId="1" applyFont="1" applyFill="1" applyBorder="1" applyAlignment="1">
      <alignment horizontal="center" vertical="center" textRotation="90" wrapText="1"/>
    </xf>
    <xf numFmtId="0" fontId="25" fillId="0" borderId="5" xfId="1" applyFont="1" applyFill="1" applyBorder="1" applyAlignment="1">
      <alignment horizontal="center" vertical="center" textRotation="90" wrapText="1"/>
    </xf>
    <xf numFmtId="0" fontId="30" fillId="0" borderId="2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30" fillId="2" borderId="5" xfId="1" applyFont="1" applyFill="1" applyBorder="1" applyAlignment="1">
      <alignment horizontal="center" vertical="center" textRotation="90" wrapText="1"/>
    </xf>
    <xf numFmtId="0" fontId="30" fillId="2" borderId="1" xfId="1" applyFont="1" applyFill="1" applyBorder="1" applyAlignment="1">
      <alignment horizontal="center" vertical="center" textRotation="90" wrapText="1"/>
    </xf>
    <xf numFmtId="14" fontId="12" fillId="0" borderId="0" xfId="1" applyNumberFormat="1" applyFont="1" applyFill="1" applyBorder="1" applyAlignment="1">
      <alignment horizontal="center" vertical="center" wrapText="1"/>
    </xf>
    <xf numFmtId="0" fontId="46" fillId="0" borderId="0" xfId="1" applyFont="1" applyFill="1" applyAlignment="1">
      <alignment horizontal="right"/>
    </xf>
    <xf numFmtId="0" fontId="46" fillId="0" borderId="0" xfId="1" applyFont="1" applyFill="1" applyBorder="1" applyAlignment="1">
      <alignment horizontal="left"/>
    </xf>
    <xf numFmtId="0" fontId="47" fillId="0" borderId="0" xfId="1" applyFont="1" applyFill="1" applyBorder="1"/>
    <xf numFmtId="0" fontId="52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right" vertical="top" wrapText="1"/>
    </xf>
    <xf numFmtId="0" fontId="46" fillId="0" borderId="0" xfId="1" applyFont="1" applyFill="1" applyBorder="1" applyAlignment="1">
      <alignment horizontal="right"/>
    </xf>
    <xf numFmtId="0" fontId="50" fillId="0" borderId="0" xfId="1" applyFont="1" applyFill="1" applyAlignment="1">
      <alignment horizontal="center"/>
    </xf>
  </cellXfs>
  <cellStyles count="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2"/>
    <cellStyle name="Обычный 2 2" xfId="44"/>
    <cellStyle name="Обычный 3" xfId="45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S78"/>
  <sheetViews>
    <sheetView tabSelected="1" view="pageBreakPreview" topLeftCell="A13" zoomScale="75" workbookViewId="0">
      <selection activeCell="AF49" sqref="AF49"/>
    </sheetView>
  </sheetViews>
  <sheetFormatPr defaultRowHeight="12.75" x14ac:dyDescent="0.2"/>
  <cols>
    <col min="1" max="1" width="0.28515625" style="5" customWidth="1"/>
    <col min="2" max="2" width="7.7109375" style="6" customWidth="1"/>
    <col min="3" max="3" width="5.85546875" style="6" customWidth="1"/>
    <col min="4" max="25" width="6.5703125" style="8" customWidth="1"/>
    <col min="26" max="27" width="6.42578125" style="8" customWidth="1"/>
    <col min="28" max="28" width="6.7109375" style="8" customWidth="1"/>
    <col min="29" max="29" width="15.7109375" style="8" customWidth="1"/>
    <col min="30" max="30" width="17.42578125" style="8" customWidth="1"/>
    <col min="31" max="31" width="4.5703125" style="5" customWidth="1"/>
    <col min="32" max="35" width="5.7109375" style="5" customWidth="1"/>
    <col min="36" max="16384" width="9.140625" style="8"/>
  </cols>
  <sheetData>
    <row r="1" spans="1:38" s="3" customFormat="1" ht="12.75" customHeight="1" x14ac:dyDescent="0.25">
      <c r="A1" s="1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2"/>
      <c r="AD1" s="2"/>
      <c r="AE1" s="1"/>
      <c r="AF1" s="1"/>
      <c r="AG1" s="1"/>
      <c r="AH1" s="1"/>
      <c r="AI1" s="1"/>
    </row>
    <row r="2" spans="1:38" s="3" customFormat="1" ht="12.75" customHeight="1" x14ac:dyDescent="0.25">
      <c r="A2" s="1"/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4"/>
      <c r="AD2" s="4"/>
      <c r="AE2" s="1"/>
      <c r="AF2" s="1"/>
      <c r="AG2" s="1"/>
      <c r="AH2" s="1"/>
      <c r="AI2" s="1"/>
    </row>
    <row r="3" spans="1:38" ht="11.25" customHeight="1" x14ac:dyDescent="0.2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1" t="s">
        <v>2</v>
      </c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7"/>
    </row>
    <row r="4" spans="1:38" ht="13.5" customHeight="1" x14ac:dyDescent="0.2">
      <c r="D4" s="7"/>
      <c r="E4" s="7"/>
      <c r="F4" s="7"/>
      <c r="G4" s="7"/>
      <c r="H4" s="7"/>
      <c r="I4" s="9" t="s">
        <v>3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2" t="s">
        <v>4</v>
      </c>
      <c r="W4" s="92"/>
      <c r="X4" s="92"/>
      <c r="Y4" s="92"/>
      <c r="Z4" s="92"/>
      <c r="AA4" s="92"/>
      <c r="AB4" s="92"/>
      <c r="AC4" s="92"/>
      <c r="AD4" s="7"/>
    </row>
    <row r="5" spans="1:38" s="13" customFormat="1" ht="15" customHeight="1" x14ac:dyDescent="0.2">
      <c r="A5" s="10"/>
      <c r="B5" s="93" t="s">
        <v>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11"/>
      <c r="S5" s="11"/>
      <c r="T5" s="11"/>
      <c r="U5" s="11"/>
      <c r="V5" s="94" t="s">
        <v>6</v>
      </c>
      <c r="W5" s="94"/>
      <c r="X5" s="12" t="s">
        <v>7</v>
      </c>
      <c r="AB5" s="14">
        <v>6</v>
      </c>
      <c r="AE5" s="10"/>
      <c r="AF5" s="10"/>
      <c r="AG5" s="10"/>
      <c r="AH5" s="10"/>
      <c r="AI5" s="10"/>
    </row>
    <row r="6" spans="1:38" ht="15.75" customHeight="1" x14ac:dyDescent="0.2">
      <c r="B6" s="14"/>
      <c r="C6" s="14"/>
      <c r="D6" s="14"/>
      <c r="E6" s="14"/>
      <c r="F6" s="15"/>
      <c r="G6" s="15"/>
      <c r="H6" s="16" t="s">
        <v>8</v>
      </c>
      <c r="I6" s="103" t="s">
        <v>9</v>
      </c>
      <c r="J6" s="103"/>
      <c r="K6" s="103"/>
      <c r="L6" s="104" t="s">
        <v>10</v>
      </c>
      <c r="M6" s="104"/>
      <c r="N6" s="104">
        <v>2016</v>
      </c>
      <c r="O6" s="104"/>
      <c r="P6" s="16" t="s">
        <v>11</v>
      </c>
      <c r="Q6" s="14" t="s">
        <v>12</v>
      </c>
      <c r="R6" s="14"/>
      <c r="S6" s="14"/>
      <c r="T6" s="105" t="s">
        <v>13</v>
      </c>
      <c r="U6" s="105"/>
      <c r="V6" s="105"/>
      <c r="W6" s="105"/>
      <c r="X6" s="105"/>
      <c r="Y6" s="105"/>
      <c r="Z6" s="105"/>
      <c r="AA6" s="105"/>
      <c r="AB6" s="105"/>
      <c r="AC6" s="17"/>
      <c r="AE6" s="98"/>
      <c r="AF6" s="98"/>
      <c r="AG6" s="98"/>
      <c r="AH6" s="98"/>
      <c r="AI6" s="98"/>
      <c r="AJ6" s="98"/>
      <c r="AK6" s="98"/>
      <c r="AL6" s="98"/>
    </row>
    <row r="7" spans="1:38" ht="30" customHeight="1" x14ac:dyDescent="0.2">
      <c r="B7" s="102" t="s">
        <v>14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8"/>
      <c r="AD7" s="19"/>
      <c r="AE7" s="80"/>
      <c r="AF7" s="80"/>
      <c r="AG7" s="80"/>
      <c r="AH7" s="80"/>
      <c r="AI7" s="80"/>
      <c r="AJ7" s="20"/>
      <c r="AK7" s="20"/>
      <c r="AL7" s="20"/>
    </row>
    <row r="8" spans="1:38" ht="15" customHeight="1" x14ac:dyDescent="0.2">
      <c r="B8" s="99" t="s">
        <v>15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21"/>
      <c r="AD8" s="22"/>
      <c r="AE8" s="23"/>
      <c r="AF8" s="23"/>
      <c r="AG8" s="23"/>
      <c r="AH8" s="23"/>
      <c r="AI8" s="23"/>
      <c r="AJ8" s="20"/>
      <c r="AK8" s="20"/>
      <c r="AL8" s="20"/>
    </row>
    <row r="9" spans="1:38" ht="15" customHeight="1" x14ac:dyDescent="0.2">
      <c r="B9" s="99" t="s">
        <v>16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24"/>
      <c r="AD9" s="25"/>
      <c r="AE9" s="23"/>
      <c r="AF9" s="23"/>
      <c r="AG9" s="23"/>
      <c r="AH9" s="23"/>
      <c r="AI9" s="23"/>
      <c r="AJ9" s="20"/>
      <c r="AK9" s="20"/>
      <c r="AL9" s="20"/>
    </row>
    <row r="10" spans="1:38" ht="15" customHeight="1" x14ac:dyDescent="0.2">
      <c r="B10" s="99" t="s">
        <v>17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24"/>
      <c r="AD10" s="25"/>
      <c r="AE10" s="23"/>
      <c r="AF10" s="23"/>
      <c r="AG10" s="23"/>
      <c r="AH10" s="23"/>
      <c r="AI10" s="23"/>
      <c r="AJ10" s="20"/>
      <c r="AK10" s="20"/>
      <c r="AL10" s="20"/>
    </row>
    <row r="11" spans="1:38" ht="15" customHeight="1" x14ac:dyDescent="0.2">
      <c r="B11" s="100" t="s">
        <v>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26"/>
      <c r="Q11" s="26"/>
      <c r="R11" s="26"/>
      <c r="S11" s="26"/>
      <c r="T11" s="26"/>
      <c r="U11" s="101">
        <v>42522</v>
      </c>
      <c r="V11" s="101"/>
      <c r="W11" s="27" t="s">
        <v>19</v>
      </c>
      <c r="X11" s="101">
        <v>42551</v>
      </c>
      <c r="Y11" s="101"/>
      <c r="Z11" s="28" t="s">
        <v>11</v>
      </c>
      <c r="AA11" s="28"/>
      <c r="AB11" s="28"/>
      <c r="AC11" s="24"/>
      <c r="AD11" s="25"/>
    </row>
    <row r="12" spans="1:38" ht="10.5" customHeight="1" x14ac:dyDescent="0.2">
      <c r="B12" s="84" t="s">
        <v>20</v>
      </c>
      <c r="C12" s="84" t="s">
        <v>21</v>
      </c>
      <c r="D12" s="86" t="s">
        <v>22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4" t="s">
        <v>23</v>
      </c>
      <c r="Q12" s="97" t="s">
        <v>24</v>
      </c>
      <c r="R12" s="109" t="s">
        <v>25</v>
      </c>
      <c r="S12" s="109" t="s">
        <v>26</v>
      </c>
      <c r="T12" s="109" t="s">
        <v>27</v>
      </c>
      <c r="U12" s="109" t="s">
        <v>28</v>
      </c>
      <c r="V12" s="111" t="s">
        <v>29</v>
      </c>
      <c r="W12" s="111" t="s">
        <v>30</v>
      </c>
      <c r="X12" s="114" t="s">
        <v>31</v>
      </c>
      <c r="Y12" s="111" t="s">
        <v>32</v>
      </c>
      <c r="Z12" s="95" t="s">
        <v>33</v>
      </c>
      <c r="AA12" s="95" t="s">
        <v>34</v>
      </c>
      <c r="AB12" s="97" t="s">
        <v>35</v>
      </c>
      <c r="AC12" s="106" t="s">
        <v>67</v>
      </c>
      <c r="AD12" s="29"/>
      <c r="AE12" s="82"/>
      <c r="AF12" s="82"/>
      <c r="AG12" s="82"/>
      <c r="AH12" s="82"/>
      <c r="AI12" s="82"/>
      <c r="AJ12" s="83" t="s">
        <v>36</v>
      </c>
      <c r="AK12" s="29"/>
    </row>
    <row r="13" spans="1:38" ht="60.75" customHeight="1" x14ac:dyDescent="0.2">
      <c r="A13" s="30" t="s">
        <v>37</v>
      </c>
      <c r="B13" s="85"/>
      <c r="C13" s="85"/>
      <c r="D13" s="31" t="s">
        <v>38</v>
      </c>
      <c r="E13" s="31" t="s">
        <v>39</v>
      </c>
      <c r="F13" s="31" t="s">
        <v>40</v>
      </c>
      <c r="G13" s="31" t="s">
        <v>41</v>
      </c>
      <c r="H13" s="31" t="s">
        <v>42</v>
      </c>
      <c r="I13" s="31" t="s">
        <v>43</v>
      </c>
      <c r="J13" s="31" t="s">
        <v>44</v>
      </c>
      <c r="K13" s="32" t="s">
        <v>45</v>
      </c>
      <c r="L13" s="33" t="s">
        <v>46</v>
      </c>
      <c r="M13" s="34" t="s">
        <v>47</v>
      </c>
      <c r="N13" s="35" t="s">
        <v>48</v>
      </c>
      <c r="O13" s="31" t="s">
        <v>49</v>
      </c>
      <c r="P13" s="85"/>
      <c r="Q13" s="85"/>
      <c r="R13" s="110"/>
      <c r="S13" s="110"/>
      <c r="T13" s="110"/>
      <c r="U13" s="110"/>
      <c r="V13" s="84"/>
      <c r="W13" s="84"/>
      <c r="X13" s="115"/>
      <c r="Y13" s="84"/>
      <c r="Z13" s="96"/>
      <c r="AA13" s="96"/>
      <c r="AB13" s="85"/>
      <c r="AC13" s="107"/>
      <c r="AJ13" s="36" t="s">
        <v>50</v>
      </c>
      <c r="AK13" s="29"/>
    </row>
    <row r="14" spans="1:38" x14ac:dyDescent="0.2">
      <c r="A14" s="37">
        <v>89.861999999999995</v>
      </c>
      <c r="B14" s="38">
        <v>42522</v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>
        <v>7.4</v>
      </c>
      <c r="Y14" s="41">
        <v>0</v>
      </c>
      <c r="Z14" s="42"/>
      <c r="AA14" s="42"/>
      <c r="AB14" s="42"/>
      <c r="AC14" s="39">
        <v>75.566000000000003</v>
      </c>
      <c r="AJ14" s="43">
        <v>0</v>
      </c>
      <c r="AK14" s="8">
        <v>-5.3</v>
      </c>
      <c r="AL14" s="8">
        <v>-6.8</v>
      </c>
    </row>
    <row r="15" spans="1:38" x14ac:dyDescent="0.2">
      <c r="A15" s="37"/>
      <c r="B15" s="38">
        <v>42523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>
        <v>0.1</v>
      </c>
      <c r="Y15" s="41">
        <v>0</v>
      </c>
      <c r="Z15" s="42"/>
      <c r="AA15" s="42"/>
      <c r="AB15" s="42"/>
      <c r="AC15" s="39">
        <v>73.75</v>
      </c>
      <c r="AJ15" s="43"/>
    </row>
    <row r="16" spans="1:38" x14ac:dyDescent="0.2">
      <c r="A16" s="37">
        <v>89.965999999999994</v>
      </c>
      <c r="B16" s="38">
        <v>42524</v>
      </c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4">
        <v>-5.4</v>
      </c>
      <c r="Y16" s="44">
        <v>-7.4</v>
      </c>
      <c r="Z16" s="42"/>
      <c r="AA16" s="42"/>
      <c r="AB16" s="42" t="s">
        <v>51</v>
      </c>
      <c r="AC16" s="39">
        <v>78.355999999999995</v>
      </c>
      <c r="AJ16" s="43">
        <v>0</v>
      </c>
      <c r="AK16" s="8">
        <v>-4.5999999999999996</v>
      </c>
      <c r="AL16" s="8">
        <v>-5.8</v>
      </c>
    </row>
    <row r="17" spans="1:38" x14ac:dyDescent="0.2">
      <c r="A17" s="37"/>
      <c r="B17" s="38">
        <f>B16+1</f>
        <v>42525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4"/>
      <c r="Y17" s="44"/>
      <c r="Z17" s="42"/>
      <c r="AA17" s="42"/>
      <c r="AB17" s="42"/>
      <c r="AC17" s="39">
        <v>75.920999999999992</v>
      </c>
      <c r="AJ17" s="43"/>
    </row>
    <row r="18" spans="1:38" x14ac:dyDescent="0.2">
      <c r="A18" s="37"/>
      <c r="B18" s="38">
        <f>B17+1</f>
        <v>42526</v>
      </c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4"/>
      <c r="Y18" s="44"/>
      <c r="Z18" s="42"/>
      <c r="AA18" s="42"/>
      <c r="AB18" s="42"/>
      <c r="AC18" s="39">
        <v>73.543999999999997</v>
      </c>
      <c r="AJ18" s="43"/>
    </row>
    <row r="19" spans="1:38" x14ac:dyDescent="0.2">
      <c r="A19" s="37">
        <v>89.906999999999996</v>
      </c>
      <c r="B19" s="45">
        <v>42527</v>
      </c>
      <c r="C19" s="46" t="s">
        <v>52</v>
      </c>
      <c r="D19" s="47">
        <v>89.861999999999995</v>
      </c>
      <c r="E19" s="47">
        <v>4.9489999999999998</v>
      </c>
      <c r="F19" s="47">
        <v>1.1459999999999999</v>
      </c>
      <c r="G19" s="47">
        <v>0.115</v>
      </c>
      <c r="H19" s="47">
        <v>0.184</v>
      </c>
      <c r="I19" s="47">
        <v>0</v>
      </c>
      <c r="J19" s="47">
        <v>4.9000000000000002E-2</v>
      </c>
      <c r="K19" s="47">
        <v>3.9E-2</v>
      </c>
      <c r="L19" s="47">
        <v>5.0999999999999997E-2</v>
      </c>
      <c r="M19" s="47">
        <v>4.0000000000000001E-3</v>
      </c>
      <c r="N19" s="47">
        <v>1.55</v>
      </c>
      <c r="O19" s="47">
        <v>2.0529999999999999</v>
      </c>
      <c r="P19" s="47">
        <v>0.624</v>
      </c>
      <c r="Q19" s="48">
        <v>0.752</v>
      </c>
      <c r="R19" s="49">
        <v>34.524352800000003</v>
      </c>
      <c r="S19" s="50">
        <v>8246</v>
      </c>
      <c r="T19" s="49">
        <v>38.2380444</v>
      </c>
      <c r="U19" s="50">
        <v>9133</v>
      </c>
      <c r="V19" s="49">
        <v>48.399408000000001</v>
      </c>
      <c r="W19" s="50">
        <v>11560</v>
      </c>
      <c r="X19" s="44">
        <v>-5.6</v>
      </c>
      <c r="Y19" s="44">
        <v>-7.1</v>
      </c>
      <c r="Z19" s="47"/>
      <c r="AA19" s="47"/>
      <c r="AB19" s="40"/>
      <c r="AC19" s="39">
        <v>91.709000000000003</v>
      </c>
      <c r="AJ19" s="43">
        <v>-7.4</v>
      </c>
      <c r="AK19" s="8">
        <v>-4.7</v>
      </c>
      <c r="AL19" s="8">
        <v>-7.5</v>
      </c>
    </row>
    <row r="20" spans="1:38" x14ac:dyDescent="0.2">
      <c r="A20" s="37">
        <v>89.853999999999999</v>
      </c>
      <c r="B20" s="51"/>
      <c r="C20" s="52" t="s">
        <v>53</v>
      </c>
      <c r="D20" s="47">
        <v>89.8</v>
      </c>
      <c r="E20" s="47">
        <v>4.976</v>
      </c>
      <c r="F20" s="47">
        <v>1.1619999999999999</v>
      </c>
      <c r="G20" s="47">
        <v>0.11799999999999999</v>
      </c>
      <c r="H20" s="47">
        <v>0.19</v>
      </c>
      <c r="I20" s="47">
        <v>0</v>
      </c>
      <c r="J20" s="47">
        <v>5.0999999999999997E-2</v>
      </c>
      <c r="K20" s="47">
        <v>4.1000000000000002E-2</v>
      </c>
      <c r="L20" s="47">
        <v>5.5E-2</v>
      </c>
      <c r="M20" s="47">
        <v>4.0000000000000001E-3</v>
      </c>
      <c r="N20" s="47">
        <v>1.546</v>
      </c>
      <c r="O20" s="47">
        <v>2.0590000000000002</v>
      </c>
      <c r="P20" s="47">
        <v>0.624</v>
      </c>
      <c r="Q20" s="48">
        <v>0.752</v>
      </c>
      <c r="R20" s="49">
        <v>34.524352800000003</v>
      </c>
      <c r="S20" s="50">
        <v>8246</v>
      </c>
      <c r="T20" s="49">
        <v>38.2380444</v>
      </c>
      <c r="U20" s="50">
        <v>9133</v>
      </c>
      <c r="V20" s="49">
        <v>48.399408000000001</v>
      </c>
      <c r="W20" s="50">
        <v>11560</v>
      </c>
      <c r="X20" s="39"/>
      <c r="Y20" s="39"/>
      <c r="Z20" s="47"/>
      <c r="AA20" s="49"/>
      <c r="AB20" s="53"/>
      <c r="AC20" s="39"/>
      <c r="AJ20" s="43">
        <v>-7.1</v>
      </c>
      <c r="AK20" s="8">
        <v>-3.7</v>
      </c>
      <c r="AL20" s="8">
        <v>-6.8</v>
      </c>
    </row>
    <row r="21" spans="1:38" x14ac:dyDescent="0.2">
      <c r="A21" s="37"/>
      <c r="B21" s="38">
        <v>42528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4">
        <v>-5.8</v>
      </c>
      <c r="Y21" s="44">
        <v>-7.7</v>
      </c>
      <c r="Z21" s="47"/>
      <c r="AA21" s="49"/>
      <c r="AB21" s="53"/>
      <c r="AC21" s="39">
        <v>88.204999999999998</v>
      </c>
      <c r="AJ21" s="43"/>
    </row>
    <row r="22" spans="1:38" x14ac:dyDescent="0.2">
      <c r="A22" s="37">
        <v>0</v>
      </c>
      <c r="B22" s="38">
        <v>42529</v>
      </c>
      <c r="C22" s="5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9"/>
      <c r="S22" s="39"/>
      <c r="T22" s="39"/>
      <c r="U22" s="39"/>
      <c r="V22" s="39"/>
      <c r="W22" s="39"/>
      <c r="X22" s="44">
        <v>-7.2</v>
      </c>
      <c r="Y22" s="44">
        <v>-10.8</v>
      </c>
      <c r="Z22" s="47"/>
      <c r="AA22" s="47"/>
      <c r="AB22" s="40"/>
      <c r="AC22" s="81">
        <v>80.591999999999999</v>
      </c>
      <c r="AJ22" s="43">
        <v>-7.7</v>
      </c>
      <c r="AK22" s="8">
        <v>-3.5</v>
      </c>
      <c r="AL22" s="8">
        <v>-5.0999999999999996</v>
      </c>
    </row>
    <row r="23" spans="1:38" x14ac:dyDescent="0.2">
      <c r="A23" s="55"/>
      <c r="B23" s="38">
        <v>42530</v>
      </c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4">
        <v>-7.5</v>
      </c>
      <c r="Y23" s="44">
        <v>-10</v>
      </c>
      <c r="Z23" s="47"/>
      <c r="AA23" s="47"/>
      <c r="AB23" s="40"/>
      <c r="AC23" s="39">
        <v>71.155999999999992</v>
      </c>
      <c r="AJ23" s="43">
        <v>-10.8</v>
      </c>
      <c r="AK23" s="8">
        <v>-9.6999999999999993</v>
      </c>
      <c r="AL23" s="8">
        <v>-12.2</v>
      </c>
    </row>
    <row r="24" spans="1:38" x14ac:dyDescent="0.2">
      <c r="A24" s="55"/>
      <c r="B24" s="38">
        <v>42531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9"/>
      <c r="Y24" s="39"/>
      <c r="Z24" s="47"/>
      <c r="AA24" s="49"/>
      <c r="AB24" s="42"/>
      <c r="AC24" s="39">
        <v>72.560999999999993</v>
      </c>
      <c r="AJ24" s="43">
        <v>-10</v>
      </c>
      <c r="AK24" s="8">
        <v>-9.3000000000000007</v>
      </c>
      <c r="AL24" s="8">
        <v>-10.9</v>
      </c>
    </row>
    <row r="25" spans="1:38" x14ac:dyDescent="0.2">
      <c r="A25" s="55"/>
      <c r="B25" s="38">
        <f>B24+1</f>
        <v>42532</v>
      </c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39"/>
      <c r="Y25" s="39"/>
      <c r="Z25" s="47"/>
      <c r="AA25" s="49"/>
      <c r="AB25" s="42"/>
      <c r="AC25" s="39">
        <v>83.887</v>
      </c>
      <c r="AJ25" s="43"/>
    </row>
    <row r="26" spans="1:38" x14ac:dyDescent="0.2">
      <c r="A26" s="55"/>
      <c r="B26" s="38">
        <f>B25+1</f>
        <v>42533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39"/>
      <c r="Y26" s="39"/>
      <c r="Z26" s="47"/>
      <c r="AA26" s="49"/>
      <c r="AB26" s="42"/>
      <c r="AC26" s="39">
        <v>81.530999999999992</v>
      </c>
      <c r="AJ26" s="43"/>
    </row>
    <row r="27" spans="1:38" x14ac:dyDescent="0.2">
      <c r="A27" s="56">
        <v>42527</v>
      </c>
      <c r="B27" s="45">
        <v>42534</v>
      </c>
      <c r="C27" s="46" t="s">
        <v>52</v>
      </c>
      <c r="D27" s="47">
        <v>89.965999999999994</v>
      </c>
      <c r="E27" s="47">
        <v>4.8109999999999999</v>
      </c>
      <c r="F27" s="47">
        <v>1.1519999999999999</v>
      </c>
      <c r="G27" s="47">
        <v>0.11600000000000001</v>
      </c>
      <c r="H27" s="47">
        <v>0.17599999999999999</v>
      </c>
      <c r="I27" s="47">
        <v>0</v>
      </c>
      <c r="J27" s="47">
        <v>4.8000000000000001E-2</v>
      </c>
      <c r="K27" s="47">
        <v>3.5000000000000003E-2</v>
      </c>
      <c r="L27" s="47">
        <v>4.4999999999999998E-2</v>
      </c>
      <c r="M27" s="47">
        <v>5.0000000000000001E-3</v>
      </c>
      <c r="N27" s="47">
        <v>1.6060000000000001</v>
      </c>
      <c r="O27" s="47">
        <v>2.0430000000000001</v>
      </c>
      <c r="P27" s="47">
        <v>0.624</v>
      </c>
      <c r="Q27" s="48">
        <v>0.751</v>
      </c>
      <c r="R27" s="49">
        <v>34.457363999999998</v>
      </c>
      <c r="S27" s="50">
        <v>8230</v>
      </c>
      <c r="T27" s="49">
        <v>38.166868800000003</v>
      </c>
      <c r="U27" s="50">
        <v>9116</v>
      </c>
      <c r="V27" s="49">
        <v>48.336606000000003</v>
      </c>
      <c r="W27" s="50">
        <v>11545</v>
      </c>
      <c r="X27" s="41">
        <v>-8.9</v>
      </c>
      <c r="Y27" s="41">
        <v>-12.1</v>
      </c>
      <c r="Z27" s="47"/>
      <c r="AA27" s="49"/>
      <c r="AB27" s="42"/>
      <c r="AC27" s="39">
        <v>76.808999999999997</v>
      </c>
      <c r="AJ27" s="43">
        <v>-15.9</v>
      </c>
      <c r="AK27" s="8">
        <v>-9.8000000000000007</v>
      </c>
      <c r="AL27" s="8">
        <v>-10.7</v>
      </c>
    </row>
    <row r="28" spans="1:38" x14ac:dyDescent="0.2">
      <c r="A28" s="56">
        <v>42534</v>
      </c>
      <c r="B28" s="51"/>
      <c r="C28" s="52" t="s">
        <v>53</v>
      </c>
      <c r="D28" s="47">
        <v>89.906000000000006</v>
      </c>
      <c r="E28" s="47">
        <v>4.8369999999999997</v>
      </c>
      <c r="F28" s="47">
        <v>1.1679999999999999</v>
      </c>
      <c r="G28" s="47">
        <v>0.11899999999999999</v>
      </c>
      <c r="H28" s="47">
        <v>0.18099999999999999</v>
      </c>
      <c r="I28" s="47">
        <v>0</v>
      </c>
      <c r="J28" s="47">
        <v>0.05</v>
      </c>
      <c r="K28" s="47">
        <v>3.6999999999999998E-2</v>
      </c>
      <c r="L28" s="47">
        <v>4.9000000000000002E-2</v>
      </c>
      <c r="M28" s="47">
        <v>5.0000000000000001E-3</v>
      </c>
      <c r="N28" s="47">
        <v>1.6020000000000001</v>
      </c>
      <c r="O28" s="47">
        <v>2.0489999999999999</v>
      </c>
      <c r="P28" s="47">
        <v>0.624</v>
      </c>
      <c r="Q28" s="48">
        <v>0.751</v>
      </c>
      <c r="R28" s="49">
        <v>34.457363999999998</v>
      </c>
      <c r="S28" s="50">
        <v>8230</v>
      </c>
      <c r="T28" s="49">
        <v>38.166868800000003</v>
      </c>
      <c r="U28" s="50">
        <v>9116</v>
      </c>
      <c r="V28" s="49">
        <v>48.336606000000003</v>
      </c>
      <c r="W28" s="50">
        <v>11545</v>
      </c>
      <c r="X28" s="57"/>
      <c r="Y28" s="57"/>
      <c r="Z28" s="40"/>
      <c r="AA28" s="40"/>
      <c r="AB28" s="53"/>
      <c r="AC28" s="39"/>
      <c r="AJ28" s="43">
        <v>0</v>
      </c>
      <c r="AK28" s="8">
        <v>-10.4</v>
      </c>
      <c r="AL28" s="8">
        <v>-11.4</v>
      </c>
    </row>
    <row r="29" spans="1:38" x14ac:dyDescent="0.2">
      <c r="A29" s="56">
        <v>42542</v>
      </c>
      <c r="B29" s="38">
        <v>42535</v>
      </c>
      <c r="C29" s="5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54"/>
      <c r="R29" s="39"/>
      <c r="S29" s="59"/>
      <c r="T29" s="39"/>
      <c r="U29" s="59"/>
      <c r="V29" s="39"/>
      <c r="W29" s="59"/>
      <c r="X29" s="41">
        <v>3.2</v>
      </c>
      <c r="Y29" s="41">
        <v>0</v>
      </c>
      <c r="Z29" s="40"/>
      <c r="AA29" s="40"/>
      <c r="AB29" s="42"/>
      <c r="AC29" s="39">
        <v>65.218000000000004</v>
      </c>
      <c r="AJ29" s="43">
        <v>0</v>
      </c>
      <c r="AK29" s="8">
        <v>-8.1</v>
      </c>
      <c r="AL29" s="8">
        <v>-8.8000000000000007</v>
      </c>
    </row>
    <row r="30" spans="1:38" x14ac:dyDescent="0.2">
      <c r="A30" s="56"/>
      <c r="B30" s="38">
        <v>42536</v>
      </c>
      <c r="C30" s="5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9"/>
      <c r="S30" s="39"/>
      <c r="T30" s="39"/>
      <c r="U30" s="39"/>
      <c r="V30" s="39"/>
      <c r="W30" s="39"/>
      <c r="X30" s="39"/>
      <c r="Y30" s="39"/>
      <c r="Z30" s="40"/>
      <c r="AA30" s="40"/>
      <c r="AB30" s="42"/>
      <c r="AC30" s="39">
        <v>69.305999999999997</v>
      </c>
      <c r="AJ30" s="43"/>
    </row>
    <row r="31" spans="1:38" x14ac:dyDescent="0.2">
      <c r="A31" s="56">
        <v>42550</v>
      </c>
      <c r="B31" s="38">
        <v>42537</v>
      </c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39"/>
      <c r="Y31" s="39"/>
      <c r="Z31" s="47"/>
      <c r="AA31" s="47"/>
      <c r="AB31" s="42"/>
      <c r="AC31" s="39">
        <v>67.47</v>
      </c>
      <c r="AJ31" s="43">
        <v>-12.1</v>
      </c>
      <c r="AK31" s="8">
        <v>-10.7</v>
      </c>
      <c r="AL31" s="8">
        <v>-12.2</v>
      </c>
    </row>
    <row r="32" spans="1:38" x14ac:dyDescent="0.2">
      <c r="A32" s="56">
        <v>42550</v>
      </c>
      <c r="B32" s="38">
        <v>42538</v>
      </c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>
        <v>-4.8</v>
      </c>
      <c r="Y32" s="41">
        <v>-7.5</v>
      </c>
      <c r="Z32" s="47"/>
      <c r="AA32" s="49"/>
      <c r="AB32" s="60"/>
      <c r="AC32" s="39">
        <v>65.632999999999996</v>
      </c>
      <c r="AJ32" s="43">
        <v>0</v>
      </c>
      <c r="AK32" s="8">
        <v>-11</v>
      </c>
      <c r="AL32" s="8">
        <v>-12.3</v>
      </c>
    </row>
    <row r="33" spans="1:38" x14ac:dyDescent="0.2">
      <c r="A33" s="56"/>
      <c r="B33" s="38">
        <f>B32+1</f>
        <v>42539</v>
      </c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7"/>
      <c r="AA33" s="49"/>
      <c r="AB33" s="60"/>
      <c r="AC33" s="39">
        <v>71.019000000000005</v>
      </c>
      <c r="AJ33" s="43"/>
    </row>
    <row r="34" spans="1:38" x14ac:dyDescent="0.2">
      <c r="A34" s="56"/>
      <c r="B34" s="38">
        <f>B33+1</f>
        <v>42540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7"/>
      <c r="AA34" s="49"/>
      <c r="AB34" s="60"/>
      <c r="AC34" s="39">
        <v>60.503999999999998</v>
      </c>
      <c r="AJ34" s="43"/>
    </row>
    <row r="35" spans="1:38" x14ac:dyDescent="0.2">
      <c r="A35" s="56"/>
      <c r="B35" s="38">
        <f>B34+1</f>
        <v>42541</v>
      </c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1"/>
      <c r="Y35" s="41"/>
      <c r="Z35" s="47"/>
      <c r="AA35" s="49"/>
      <c r="AB35" s="60"/>
      <c r="AC35" s="39">
        <v>61.350999999999999</v>
      </c>
      <c r="AJ35" s="43"/>
    </row>
    <row r="36" spans="1:38" x14ac:dyDescent="0.2">
      <c r="A36" s="55"/>
      <c r="B36" s="38">
        <f>B35+1</f>
        <v>42542</v>
      </c>
      <c r="C36" s="46" t="s">
        <v>52</v>
      </c>
      <c r="D36" s="47">
        <v>89.906999999999996</v>
      </c>
      <c r="E36" s="47">
        <v>4.8520000000000003</v>
      </c>
      <c r="F36" s="47">
        <v>1.143</v>
      </c>
      <c r="G36" s="47">
        <v>0.11899999999999999</v>
      </c>
      <c r="H36" s="47">
        <v>0.19</v>
      </c>
      <c r="I36" s="47">
        <v>0</v>
      </c>
      <c r="J36" s="47">
        <v>4.8000000000000001E-2</v>
      </c>
      <c r="K36" s="47">
        <v>3.7999999999999999E-2</v>
      </c>
      <c r="L36" s="47">
        <v>5.0999999999999997E-2</v>
      </c>
      <c r="M36" s="47">
        <v>5.0000000000000001E-3</v>
      </c>
      <c r="N36" s="47">
        <v>1.542</v>
      </c>
      <c r="O36" s="47">
        <v>2.1070000000000002</v>
      </c>
      <c r="P36" s="47">
        <v>0.625</v>
      </c>
      <c r="Q36" s="48">
        <v>0.753</v>
      </c>
      <c r="R36" s="49">
        <v>34.486671600000001</v>
      </c>
      <c r="S36" s="50">
        <v>8237</v>
      </c>
      <c r="T36" s="49">
        <v>38.200363199999998</v>
      </c>
      <c r="U36" s="50">
        <v>9124</v>
      </c>
      <c r="V36" s="49">
        <v>48.344979600000002</v>
      </c>
      <c r="W36" s="50">
        <v>11547</v>
      </c>
      <c r="X36" s="41">
        <v>-2.4</v>
      </c>
      <c r="Y36" s="41">
        <v>-5</v>
      </c>
      <c r="Z36" s="40"/>
      <c r="AA36" s="40"/>
      <c r="AB36" s="42"/>
      <c r="AC36" s="39">
        <v>58.744</v>
      </c>
      <c r="AJ36" s="43">
        <v>-7.5</v>
      </c>
      <c r="AK36" s="8">
        <v>-9.6</v>
      </c>
      <c r="AL36" s="8">
        <v>-11.1</v>
      </c>
    </row>
    <row r="37" spans="1:38" x14ac:dyDescent="0.2">
      <c r="A37" s="55"/>
      <c r="B37" s="51"/>
      <c r="C37" s="52" t="s">
        <v>53</v>
      </c>
      <c r="D37" s="47">
        <v>89.844999999999999</v>
      </c>
      <c r="E37" s="47">
        <v>4.8780000000000001</v>
      </c>
      <c r="F37" s="47">
        <v>1.159</v>
      </c>
      <c r="G37" s="47">
        <v>0.122</v>
      </c>
      <c r="H37" s="47">
        <v>0.19600000000000001</v>
      </c>
      <c r="I37" s="47">
        <v>0</v>
      </c>
      <c r="J37" s="47">
        <v>0.05</v>
      </c>
      <c r="K37" s="47">
        <v>0.04</v>
      </c>
      <c r="L37" s="47">
        <v>5.5E-2</v>
      </c>
      <c r="M37" s="47">
        <v>5.0000000000000001E-3</v>
      </c>
      <c r="N37" s="47">
        <v>1.538</v>
      </c>
      <c r="O37" s="47">
        <v>2.113</v>
      </c>
      <c r="P37" s="47">
        <v>0.625</v>
      </c>
      <c r="Q37" s="48">
        <v>0.753</v>
      </c>
      <c r="R37" s="49">
        <v>34.486671600000001</v>
      </c>
      <c r="S37" s="50">
        <v>8237</v>
      </c>
      <c r="T37" s="49">
        <v>38.200363199999998</v>
      </c>
      <c r="U37" s="50">
        <v>9124</v>
      </c>
      <c r="V37" s="49">
        <v>48.344979600000002</v>
      </c>
      <c r="W37" s="50">
        <v>11547</v>
      </c>
      <c r="X37" s="57"/>
      <c r="Y37" s="57"/>
      <c r="Z37" s="40"/>
      <c r="AA37" s="40"/>
      <c r="AB37" s="60"/>
      <c r="AC37" s="39"/>
      <c r="AJ37" s="43">
        <v>-5</v>
      </c>
      <c r="AK37" s="8">
        <v>-7.9</v>
      </c>
      <c r="AL37" s="8">
        <v>-9.1</v>
      </c>
    </row>
    <row r="38" spans="1:38" x14ac:dyDescent="0.2">
      <c r="A38" s="55"/>
      <c r="B38" s="38">
        <v>42543</v>
      </c>
      <c r="C38" s="5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54"/>
      <c r="R38" s="39"/>
      <c r="S38" s="59"/>
      <c r="T38" s="39"/>
      <c r="U38" s="59"/>
      <c r="V38" s="39"/>
      <c r="W38" s="59"/>
      <c r="X38" s="41">
        <v>-3.6</v>
      </c>
      <c r="Y38" s="41">
        <v>-4.9000000000000004</v>
      </c>
      <c r="Z38" s="47" t="s">
        <v>54</v>
      </c>
      <c r="AA38" s="47" t="s">
        <v>54</v>
      </c>
      <c r="AB38" s="40"/>
      <c r="AC38" s="39">
        <v>55.518999999999998</v>
      </c>
      <c r="AJ38" s="43">
        <v>-4.9000000000000004</v>
      </c>
      <c r="AK38" s="8">
        <v>-8.4</v>
      </c>
      <c r="AL38" s="8">
        <v>-9.4</v>
      </c>
    </row>
    <row r="39" spans="1:38" x14ac:dyDescent="0.2">
      <c r="A39" s="55"/>
      <c r="B39" s="38">
        <v>42544</v>
      </c>
      <c r="C39" s="5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39"/>
      <c r="S39" s="39"/>
      <c r="T39" s="39"/>
      <c r="U39" s="39"/>
      <c r="V39" s="39"/>
      <c r="W39" s="39"/>
      <c r="X39" s="41">
        <v>-2.1</v>
      </c>
      <c r="Y39" s="41">
        <v>-3.9</v>
      </c>
      <c r="Z39" s="47">
        <v>3.5999999999999997E-2</v>
      </c>
      <c r="AA39" s="49">
        <v>0.02</v>
      </c>
      <c r="AB39" s="40"/>
      <c r="AC39" s="39">
        <v>59.878999999999998</v>
      </c>
      <c r="AJ39" s="43"/>
    </row>
    <row r="40" spans="1:38" x14ac:dyDescent="0.2">
      <c r="A40" s="55"/>
      <c r="B40" s="38">
        <v>42545</v>
      </c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>
        <v>-4.0999999999999996</v>
      </c>
      <c r="Y40" s="41">
        <v>-5.5</v>
      </c>
      <c r="Z40" s="40"/>
      <c r="AA40" s="40"/>
      <c r="AB40" s="40"/>
      <c r="AC40" s="39">
        <v>62.841000000000001</v>
      </c>
      <c r="AJ40" s="43">
        <v>-3.9</v>
      </c>
      <c r="AK40" s="8">
        <v>-7.9</v>
      </c>
      <c r="AL40" s="8">
        <v>-9.1999999999999993</v>
      </c>
    </row>
    <row r="41" spans="1:38" x14ac:dyDescent="0.2">
      <c r="A41" s="55"/>
      <c r="B41" s="38">
        <f>B40+1</f>
        <v>42546</v>
      </c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  <c r="Y41" s="41"/>
      <c r="Z41" s="40"/>
      <c r="AA41" s="40"/>
      <c r="AB41" s="40"/>
      <c r="AC41" s="39">
        <v>68.397999999999996</v>
      </c>
      <c r="AJ41" s="43"/>
    </row>
    <row r="42" spans="1:38" x14ac:dyDescent="0.2">
      <c r="A42" s="55"/>
      <c r="B42" s="38">
        <f>B41+1</f>
        <v>42547</v>
      </c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1"/>
      <c r="Y42" s="41"/>
      <c r="Z42" s="40"/>
      <c r="AA42" s="40"/>
      <c r="AB42" s="40"/>
      <c r="AC42" s="39">
        <v>65.269000000000005</v>
      </c>
      <c r="AJ42" s="43"/>
    </row>
    <row r="43" spans="1:38" x14ac:dyDescent="0.2">
      <c r="A43" s="55"/>
      <c r="B43" s="38">
        <f>B42+1</f>
        <v>42548</v>
      </c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/>
      <c r="Y43" s="41"/>
      <c r="Z43" s="40"/>
      <c r="AA43" s="40"/>
      <c r="AB43" s="40"/>
      <c r="AC43" s="39">
        <v>65.760999999999996</v>
      </c>
      <c r="AJ43" s="43"/>
    </row>
    <row r="44" spans="1:38" x14ac:dyDescent="0.2">
      <c r="A44" s="55"/>
      <c r="B44" s="38">
        <f>B43+1</f>
        <v>42549</v>
      </c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1"/>
      <c r="Y44" s="41"/>
      <c r="Z44" s="40"/>
      <c r="AA44" s="40"/>
      <c r="AB44" s="40"/>
      <c r="AC44" s="39">
        <v>63.500999999999998</v>
      </c>
      <c r="AJ44" s="43"/>
    </row>
    <row r="45" spans="1:38" x14ac:dyDescent="0.2">
      <c r="A45" s="55"/>
      <c r="B45" s="45">
        <v>42550</v>
      </c>
      <c r="C45" s="46" t="s">
        <v>52</v>
      </c>
      <c r="D45" s="47">
        <v>89.853999999999999</v>
      </c>
      <c r="E45" s="47">
        <v>4.8019999999999996</v>
      </c>
      <c r="F45" s="47">
        <v>1.282</v>
      </c>
      <c r="G45" s="47">
        <v>0.128</v>
      </c>
      <c r="H45" s="47">
        <v>0.19600000000000001</v>
      </c>
      <c r="I45" s="47">
        <v>0</v>
      </c>
      <c r="J45" s="47">
        <v>5.5E-2</v>
      </c>
      <c r="K45" s="47">
        <v>4.1000000000000002E-2</v>
      </c>
      <c r="L45" s="47">
        <v>5.8000000000000003E-2</v>
      </c>
      <c r="M45" s="47">
        <v>4.0000000000000001E-3</v>
      </c>
      <c r="N45" s="47">
        <v>1.5720000000000001</v>
      </c>
      <c r="O45" s="47">
        <v>2.0099999999999998</v>
      </c>
      <c r="P45" s="47">
        <v>0.625</v>
      </c>
      <c r="Q45" s="48">
        <v>0.754</v>
      </c>
      <c r="R45" s="49">
        <v>34.603901999999998</v>
      </c>
      <c r="S45" s="50">
        <v>8265</v>
      </c>
      <c r="T45" s="49">
        <v>38.325967200000001</v>
      </c>
      <c r="U45" s="50">
        <v>9154</v>
      </c>
      <c r="V45" s="49">
        <v>48.466396799999998</v>
      </c>
      <c r="W45" s="50">
        <v>11576</v>
      </c>
      <c r="X45" s="41">
        <v>-0.7</v>
      </c>
      <c r="Y45" s="41">
        <v>-0.9</v>
      </c>
      <c r="Z45" s="40"/>
      <c r="AA45" s="40"/>
      <c r="AB45" s="60"/>
      <c r="AC45" s="39">
        <v>62.231000000000002</v>
      </c>
      <c r="AJ45" s="43">
        <v>-5.5</v>
      </c>
      <c r="AK45" s="8">
        <v>-12</v>
      </c>
      <c r="AL45" s="8">
        <v>-13.8</v>
      </c>
    </row>
    <row r="46" spans="1:38" x14ac:dyDescent="0.2">
      <c r="A46" s="55"/>
      <c r="B46" s="51"/>
      <c r="C46" s="52" t="s">
        <v>53</v>
      </c>
      <c r="D46" s="47">
        <v>89.79</v>
      </c>
      <c r="E46" s="47">
        <v>4.8280000000000003</v>
      </c>
      <c r="F46" s="47">
        <v>1.3</v>
      </c>
      <c r="G46" s="47">
        <v>0.13100000000000001</v>
      </c>
      <c r="H46" s="47">
        <v>0.20200000000000001</v>
      </c>
      <c r="I46" s="47">
        <v>0</v>
      </c>
      <c r="J46" s="47">
        <v>5.8000000000000003E-2</v>
      </c>
      <c r="K46" s="47">
        <v>4.2999999999999997E-2</v>
      </c>
      <c r="L46" s="47">
        <v>6.3E-2</v>
      </c>
      <c r="M46" s="47">
        <v>4.0000000000000001E-3</v>
      </c>
      <c r="N46" s="47">
        <v>1.5680000000000001</v>
      </c>
      <c r="O46" s="47">
        <v>2.0150000000000001</v>
      </c>
      <c r="P46" s="47">
        <v>0.625</v>
      </c>
      <c r="Q46" s="48">
        <v>0.754</v>
      </c>
      <c r="R46" s="49">
        <v>34.603901999999998</v>
      </c>
      <c r="S46" s="50">
        <v>8265</v>
      </c>
      <c r="T46" s="49">
        <v>38.325967200000001</v>
      </c>
      <c r="U46" s="50">
        <v>9154</v>
      </c>
      <c r="V46" s="49">
        <v>48.466396799999998</v>
      </c>
      <c r="W46" s="50">
        <v>11576</v>
      </c>
      <c r="X46" s="57"/>
      <c r="Y46" s="57"/>
      <c r="Z46" s="40"/>
      <c r="AA46" s="40"/>
      <c r="AB46" s="60" t="s">
        <v>55</v>
      </c>
      <c r="AC46" s="39"/>
      <c r="AJ46" s="43">
        <v>-0.9</v>
      </c>
      <c r="AK46" s="8">
        <v>-10</v>
      </c>
      <c r="AL46" s="8">
        <v>-11.8</v>
      </c>
    </row>
    <row r="47" spans="1:38" x14ac:dyDescent="0.2">
      <c r="A47" s="55"/>
      <c r="B47" s="38">
        <v>42551</v>
      </c>
      <c r="C47" s="52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9"/>
      <c r="S47" s="50"/>
      <c r="T47" s="49"/>
      <c r="U47" s="50"/>
      <c r="V47" s="49"/>
      <c r="W47" s="50"/>
      <c r="X47" s="57"/>
      <c r="Y47" s="57"/>
      <c r="Z47" s="40"/>
      <c r="AA47" s="40"/>
      <c r="AB47" s="60"/>
      <c r="AC47" s="39">
        <v>62.936</v>
      </c>
      <c r="AJ47" s="43"/>
    </row>
    <row r="48" spans="1:38" ht="12.75" customHeight="1" x14ac:dyDescent="0.2">
      <c r="A48" s="55"/>
      <c r="B48" s="40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1">
        <v>1.6</v>
      </c>
      <c r="Y48" s="41">
        <v>-0.7</v>
      </c>
      <c r="Z48" s="47"/>
      <c r="AA48" s="112" t="s">
        <v>68</v>
      </c>
      <c r="AB48" s="113"/>
      <c r="AC48" s="39">
        <f>SUM(AC14:AC47)</f>
        <v>2109.1669999999995</v>
      </c>
      <c r="AJ48" s="43">
        <v>-0.7</v>
      </c>
      <c r="AK48" s="8">
        <v>-5.9</v>
      </c>
      <c r="AL48" s="8">
        <v>-7.5</v>
      </c>
    </row>
    <row r="49" spans="2:45" ht="15" customHeight="1" x14ac:dyDescent="0.2">
      <c r="B49" s="108" t="s">
        <v>56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61"/>
      <c r="AF49" s="61"/>
      <c r="AG49" s="61"/>
      <c r="AH49" s="61"/>
      <c r="AI49" s="61"/>
      <c r="AJ49" s="5"/>
    </row>
    <row r="50" spans="2:45" ht="15" customHeight="1" x14ac:dyDescent="0.2">
      <c r="B50" s="62"/>
      <c r="C50" s="62"/>
      <c r="D50" s="62"/>
      <c r="E50" s="116" t="s">
        <v>57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62"/>
      <c r="Z50" s="62"/>
      <c r="AA50" s="62"/>
      <c r="AB50" s="62"/>
      <c r="AC50" s="62"/>
      <c r="AD50" s="62"/>
      <c r="AE50" s="61"/>
      <c r="AF50" s="61"/>
      <c r="AG50" s="61"/>
      <c r="AH50" s="61"/>
      <c r="AI50" s="61"/>
      <c r="AJ50" s="5"/>
    </row>
    <row r="51" spans="2:45" ht="15" customHeight="1" x14ac:dyDescent="0.3">
      <c r="B51" s="63"/>
      <c r="C51" s="63"/>
      <c r="D51" s="64"/>
      <c r="E51" s="117" t="s">
        <v>58</v>
      </c>
      <c r="F51" s="117"/>
      <c r="G51" s="117"/>
      <c r="H51" s="117"/>
      <c r="I51" s="118" t="s">
        <v>59</v>
      </c>
      <c r="J51" s="118"/>
      <c r="K51" s="118"/>
      <c r="L51" s="118"/>
      <c r="M51" s="118"/>
      <c r="N51" s="65"/>
      <c r="O51" s="66"/>
      <c r="P51" s="66"/>
      <c r="Q51" s="66"/>
      <c r="R51" s="66"/>
      <c r="S51" s="66"/>
      <c r="T51" s="66"/>
      <c r="U51" s="66"/>
      <c r="V51" s="66"/>
      <c r="W51" s="119" t="s">
        <v>60</v>
      </c>
      <c r="X51" s="119"/>
      <c r="Y51" s="119"/>
      <c r="Z51" s="119"/>
      <c r="AA51" s="119"/>
      <c r="AB51" s="66"/>
      <c r="AC51" s="66"/>
      <c r="AD51" s="66"/>
      <c r="AE51" s="61"/>
      <c r="AF51" s="61"/>
      <c r="AG51" s="61"/>
      <c r="AH51" s="61"/>
      <c r="AI51" s="61"/>
      <c r="AJ51" s="5"/>
    </row>
    <row r="52" spans="2:45" ht="18" customHeight="1" x14ac:dyDescent="0.3">
      <c r="B52" s="63"/>
      <c r="C52" s="63"/>
      <c r="D52" s="67"/>
      <c r="E52" s="122" t="s">
        <v>61</v>
      </c>
      <c r="F52" s="122"/>
      <c r="G52" s="122"/>
      <c r="H52" s="122"/>
      <c r="I52" s="122"/>
      <c r="J52" s="122"/>
      <c r="K52" s="68"/>
      <c r="L52" s="68"/>
      <c r="M52" s="68"/>
      <c r="N52" s="65"/>
      <c r="O52" s="66"/>
      <c r="P52" s="66"/>
      <c r="Q52" s="66"/>
      <c r="R52" s="66"/>
      <c r="S52" s="66"/>
      <c r="T52" s="66"/>
      <c r="U52" s="66"/>
      <c r="V52" s="66"/>
      <c r="W52" s="119" t="s">
        <v>62</v>
      </c>
      <c r="X52" s="119"/>
      <c r="Y52" s="119"/>
      <c r="Z52" s="119"/>
      <c r="AA52" s="119"/>
      <c r="AB52" s="66"/>
      <c r="AC52" s="66"/>
      <c r="AD52" s="69"/>
      <c r="AE52" s="98"/>
      <c r="AF52" s="98"/>
      <c r="AG52" s="98"/>
      <c r="AH52" s="98"/>
      <c r="AI52" s="98"/>
      <c r="AJ52" s="98"/>
      <c r="AK52" s="98"/>
      <c r="AL52" s="98"/>
    </row>
    <row r="53" spans="2:45" ht="30" customHeight="1" x14ac:dyDescent="0.4">
      <c r="B53" s="63"/>
      <c r="C53" s="63"/>
      <c r="D53" s="70" t="s">
        <v>63</v>
      </c>
      <c r="E53" s="70"/>
      <c r="F53" s="70"/>
      <c r="G53" s="70"/>
      <c r="H53" s="70"/>
      <c r="I53" s="70"/>
      <c r="J53" s="70"/>
      <c r="K53" s="70"/>
      <c r="L53" s="71"/>
      <c r="M53" s="71"/>
      <c r="N53" s="71"/>
      <c r="O53" s="71"/>
      <c r="P53" s="72"/>
      <c r="Q53" s="123" t="s">
        <v>69</v>
      </c>
      <c r="R53" s="123"/>
      <c r="S53" s="123"/>
      <c r="T53" s="123"/>
      <c r="U53" s="123"/>
      <c r="V53" s="123"/>
      <c r="W53" s="123"/>
      <c r="X53" s="123"/>
      <c r="Y53" s="73"/>
      <c r="Z53" s="73"/>
      <c r="AA53" s="73"/>
      <c r="AB53" s="73"/>
      <c r="AC53" s="73"/>
      <c r="AD53" s="73"/>
    </row>
    <row r="54" spans="2:45" ht="14.25" customHeight="1" x14ac:dyDescent="0.25">
      <c r="B54" s="74" t="s">
        <v>64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5"/>
      <c r="X54" s="75"/>
    </row>
    <row r="55" spans="2:45" ht="15.75" x14ac:dyDescent="0.25">
      <c r="B55" s="74" t="s">
        <v>65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</row>
    <row r="56" spans="2:45" x14ac:dyDescent="0.2">
      <c r="B56" s="76" t="s">
        <v>66</v>
      </c>
      <c r="C56" s="76"/>
      <c r="E56" s="120"/>
      <c r="F56" s="120"/>
      <c r="G56" s="77"/>
      <c r="H56" s="77"/>
      <c r="I56" s="77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</row>
    <row r="57" spans="2:45" x14ac:dyDescent="0.2">
      <c r="B57" s="76">
        <v>0</v>
      </c>
      <c r="C57" s="76"/>
      <c r="E57" s="77"/>
      <c r="F57" s="77"/>
      <c r="G57" s="77"/>
      <c r="H57" s="77"/>
      <c r="I57" s="77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</row>
    <row r="58" spans="2:45" x14ac:dyDescent="0.2">
      <c r="B58" s="76">
        <v>0</v>
      </c>
      <c r="C58" s="76"/>
      <c r="E58" s="77"/>
      <c r="F58" s="77"/>
      <c r="G58" s="77"/>
      <c r="H58" s="77"/>
      <c r="I58" s="77"/>
    </row>
    <row r="59" spans="2:45" x14ac:dyDescent="0.2">
      <c r="B59" s="76">
        <v>0</v>
      </c>
      <c r="C59" s="76"/>
      <c r="E59" s="77"/>
      <c r="F59" s="77"/>
      <c r="G59" s="77"/>
      <c r="H59" s="77"/>
      <c r="I59" s="77"/>
      <c r="AA59" s="78"/>
    </row>
    <row r="60" spans="2:45" x14ac:dyDescent="0.2">
      <c r="B60" s="76">
        <v>0</v>
      </c>
      <c r="E60" s="77"/>
      <c r="F60" s="77"/>
      <c r="G60" s="77"/>
      <c r="H60" s="77"/>
      <c r="I60" s="77"/>
      <c r="AA60" s="79"/>
      <c r="AB60" s="79"/>
      <c r="AC60" s="79"/>
      <c r="AD60" s="79"/>
    </row>
    <row r="61" spans="2:45" x14ac:dyDescent="0.2">
      <c r="AA61" s="79"/>
      <c r="AB61" s="79"/>
      <c r="AC61" s="79"/>
      <c r="AD61" s="79"/>
    </row>
    <row r="62" spans="2:45" x14ac:dyDescent="0.2">
      <c r="AA62" s="79"/>
      <c r="AB62" s="79"/>
      <c r="AC62" s="79"/>
      <c r="AD62" s="79"/>
    </row>
    <row r="63" spans="2:45" x14ac:dyDescent="0.2">
      <c r="AA63" s="79"/>
      <c r="AB63" s="79"/>
      <c r="AC63" s="79"/>
      <c r="AD63" s="79"/>
    </row>
    <row r="64" spans="2:45" x14ac:dyDescent="0.2">
      <c r="AA64" s="79"/>
      <c r="AB64" s="79"/>
      <c r="AC64" s="79"/>
      <c r="AD64" s="79"/>
    </row>
    <row r="65" spans="27:30" x14ac:dyDescent="0.2">
      <c r="AA65" s="79"/>
      <c r="AB65" s="79"/>
      <c r="AC65" s="79"/>
      <c r="AD65" s="79"/>
    </row>
    <row r="66" spans="27:30" x14ac:dyDescent="0.2">
      <c r="AA66" s="79"/>
      <c r="AB66" s="79"/>
      <c r="AC66" s="79"/>
      <c r="AD66" s="79"/>
    </row>
    <row r="67" spans="27:30" x14ac:dyDescent="0.2">
      <c r="AA67" s="79"/>
      <c r="AB67" s="79"/>
      <c r="AC67" s="79"/>
      <c r="AD67" s="79"/>
    </row>
    <row r="68" spans="27:30" x14ac:dyDescent="0.2">
      <c r="AA68" s="79"/>
      <c r="AB68" s="79"/>
      <c r="AC68" s="79"/>
      <c r="AD68" s="79"/>
    </row>
    <row r="69" spans="27:30" x14ac:dyDescent="0.2">
      <c r="AA69" s="79"/>
      <c r="AB69" s="79"/>
      <c r="AC69" s="79"/>
      <c r="AD69" s="79"/>
    </row>
    <row r="70" spans="27:30" x14ac:dyDescent="0.2">
      <c r="AA70" s="79"/>
      <c r="AB70" s="79"/>
      <c r="AC70" s="79"/>
      <c r="AD70" s="79"/>
    </row>
    <row r="71" spans="27:30" x14ac:dyDescent="0.2">
      <c r="AA71" s="79"/>
      <c r="AB71" s="79"/>
      <c r="AC71" s="79"/>
      <c r="AD71" s="79"/>
    </row>
    <row r="72" spans="27:30" x14ac:dyDescent="0.2">
      <c r="AA72" s="79"/>
      <c r="AB72" s="79"/>
      <c r="AC72" s="79"/>
      <c r="AD72" s="79"/>
    </row>
    <row r="73" spans="27:30" x14ac:dyDescent="0.2">
      <c r="AA73" s="79"/>
      <c r="AB73" s="79"/>
      <c r="AC73" s="79"/>
      <c r="AD73" s="79"/>
    </row>
    <row r="74" spans="27:30" x14ac:dyDescent="0.2">
      <c r="AA74" s="79"/>
      <c r="AB74" s="79"/>
      <c r="AC74" s="79"/>
      <c r="AD74" s="79"/>
    </row>
    <row r="75" spans="27:30" x14ac:dyDescent="0.2">
      <c r="AA75" s="79"/>
      <c r="AB75" s="79"/>
      <c r="AC75" s="79"/>
      <c r="AD75" s="79"/>
    </row>
    <row r="76" spans="27:30" x14ac:dyDescent="0.2">
      <c r="AA76" s="79"/>
      <c r="AB76" s="79"/>
      <c r="AC76" s="79"/>
      <c r="AD76" s="79"/>
    </row>
    <row r="77" spans="27:30" x14ac:dyDescent="0.2">
      <c r="AA77" s="79"/>
      <c r="AB77" s="79"/>
      <c r="AC77" s="79"/>
      <c r="AD77" s="79"/>
    </row>
    <row r="78" spans="27:30" x14ac:dyDescent="0.2">
      <c r="AA78" s="79"/>
      <c r="AB78" s="79"/>
      <c r="AC78" s="79"/>
      <c r="AD78" s="79"/>
    </row>
  </sheetData>
  <mergeCells count="48">
    <mergeCell ref="E56:F56"/>
    <mergeCell ref="N56:AS56"/>
    <mergeCell ref="N57:AS57"/>
    <mergeCell ref="E52:J52"/>
    <mergeCell ref="W52:AA52"/>
    <mergeCell ref="Q53:X53"/>
    <mergeCell ref="E50:X50"/>
    <mergeCell ref="E51:H51"/>
    <mergeCell ref="I51:M51"/>
    <mergeCell ref="W51:AA51"/>
    <mergeCell ref="AE52:AL52"/>
    <mergeCell ref="B49:AD49"/>
    <mergeCell ref="U12:U13"/>
    <mergeCell ref="V12:V13"/>
    <mergeCell ref="W12:W13"/>
    <mergeCell ref="Y12:Y13"/>
    <mergeCell ref="Z12:Z13"/>
    <mergeCell ref="P12:P13"/>
    <mergeCell ref="Q12:Q13"/>
    <mergeCell ref="R12:R13"/>
    <mergeCell ref="S12:S13"/>
    <mergeCell ref="T12:T13"/>
    <mergeCell ref="AA48:AB48"/>
    <mergeCell ref="X12:X13"/>
    <mergeCell ref="B12:B13"/>
    <mergeCell ref="AE6:AL6"/>
    <mergeCell ref="B8:AB8"/>
    <mergeCell ref="B9:AB9"/>
    <mergeCell ref="B10:AB10"/>
    <mergeCell ref="B11:O11"/>
    <mergeCell ref="U11:V11"/>
    <mergeCell ref="X11:Y11"/>
    <mergeCell ref="B7:AB7"/>
    <mergeCell ref="I6:K6"/>
    <mergeCell ref="L6:M6"/>
    <mergeCell ref="N6:O6"/>
    <mergeCell ref="T6:AB6"/>
    <mergeCell ref="C12:C13"/>
    <mergeCell ref="D12:O12"/>
    <mergeCell ref="B1:AB1"/>
    <mergeCell ref="B2:AB2"/>
    <mergeCell ref="Q3:AC3"/>
    <mergeCell ref="V4:AC4"/>
    <mergeCell ref="B5:Q5"/>
    <mergeCell ref="V5:W5"/>
    <mergeCell ref="AA12:AA13"/>
    <mergeCell ref="AB12:AB13"/>
    <mergeCell ref="AC12:AC13"/>
  </mergeCells>
  <pageMargins left="0.27559055118110237" right="0.19685039370078741" top="0.39370078740157483" bottom="0.19685039370078741" header="0.47244094488188981" footer="0.51181102362204722"/>
  <pageSetup paperSize="9" scale="73" orientation="landscape" r:id="rId1"/>
  <headerFooter alignWithMargins="0"/>
  <rowBreaks count="1" manualBreakCount="1">
    <brk id="52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09-3</vt:lpstr>
      <vt:lpstr>'09-3'!Область_печати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2016-07-04T10:28:18Z</dcterms:modified>
</cp:coreProperties>
</file>