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<sst xmlns="http://schemas.openxmlformats.org/spreadsheetml/2006/main" count="49" uniqueCount="48">
  <si>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</si>
  <si>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</si>
  <si>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</si>
  <si>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</si>
  <si>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</si>
  <si>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</si>
  <si>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</si>
  <si>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</si>
  <si>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</si>
  <si>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</si>
  <si>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</si>
  <si>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</si>
  <si>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</si>
  <si>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</si>
  <si>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</si>
  <si>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</si>
  <si>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</si>
  <si>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</si>
  <si>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</si>
  <si>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</si>
  <si>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</si>
  <si>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</si>
  <si>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</si>
  <si>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</si>
  <si>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</si>
  <si>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</si>
  <si>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</si>
  <si>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</si>
  <si>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</si>
  <si>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</si>
  <si>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</si>
  <si>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</si>
  <si>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</si>
  <si>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</si>
  <si>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</si>
  <si>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</si>
  <si>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</si>
  <si>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 xml:space="preserve"> </t>
  </si>
  <si>
    <t>на ГРС-Чорногузи</t>
  </si>
  <si>
    <t xml:space="preserve">переданого Богородчанським ЛВУМГ та прийнятого  ПАТ "Чернівцігаз" </t>
  </si>
  <si>
    <t>Хімік  ВХАЛ Богородчанського ЛВУМГ</t>
  </si>
  <si>
    <t>Н.Сапіжак</t>
  </si>
  <si>
    <t>не виявлено</t>
  </si>
  <si>
    <t>03.06.2016 р.</t>
  </si>
  <si>
    <t>Заступник начальника  Богородчанського ЛВУМГ</t>
  </si>
  <si>
    <t>В. Басистюк</t>
  </si>
  <si>
    <t>Об'єм природного газу, який відповідає даному паспорту ФХП для вказаних ГРС, у травні становить 239 572 м³.</t>
  </si>
  <si>
    <t>з ГРС-Чорногузи за період з 05.05.2016 р.  по  05.06.2016 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</si>
</sst>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120" zoomScaleSheetLayoutView="120" workbookViewId="0" topLeftCell="E1">
      <selection activeCell="U5" sqref="U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75390625" style="0" customWidth="1"/>
    <col min="4" max="7" width="7.125" style="0" customWidth="1"/>
    <col min="8" max="8" width="8.125" style="0" customWidth="1"/>
    <col min="9" max="15" width="7.125" style="0" customWidth="1"/>
    <col min="16" max="16" width="8.625" style="0" customWidth="1"/>
    <col min="17" max="17" width="7.125" style="0" customWidth="1"/>
    <col min="18" max="18" width="10.125" style="0" customWidth="1"/>
    <col min="19" max="19" width="6.00390625" style="0" customWidth="1"/>
    <col min="20" max="20" width="9.75390625" style="0" customWidth="1"/>
    <col min="21" max="21" width="7.75390625" style="0" customWidth="1"/>
    <col min="22" max="22" width="9.75390625" style="0" customWidth="1"/>
    <col min="23" max="23" width="7.75390625" style="0" customWidth="1"/>
    <col min="24" max="24" width="9.625" style="0" bestFit="1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6"/>
      <c r="U2" s="47"/>
      <c r="V2" s="47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35</v>
      </c>
      <c r="C5" s="8"/>
      <c r="D5" s="8"/>
      <c r="E5" s="8"/>
      <c r="F5" s="8"/>
      <c r="G5" s="8"/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2:24" ht="21.75" customHeight="1">
      <c r="B7" s="48" t="s">
        <v>39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"/>
      <c r="X7" s="4"/>
    </row>
    <row r="8" spans="2:24" ht="35.25" customHeight="1">
      <c r="B8" s="48" t="s">
        <v>38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4"/>
      <c r="X8" s="4"/>
    </row>
    <row r="9" spans="2:24" ht="18" customHeight="1">
      <c r="B9" s="49" t="s">
        <v>47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"/>
      <c r="X9" s="4"/>
    </row>
    <row r="10" spans="2:26" ht="32.25" customHeight="1">
      <c r="B10" s="59" t="s">
        <v>14</v>
      </c>
      <c r="C10" s="65" t="s">
        <v>31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40" t="s">
        <v>32</v>
      </c>
      <c r="P10" s="41"/>
      <c r="Q10" s="41"/>
      <c r="R10" s="42"/>
      <c r="S10" s="56" t="s">
        <v>29</v>
      </c>
      <c r="T10" s="38" t="s">
        <v>26</v>
      </c>
      <c r="U10" s="38" t="s">
        <v>27</v>
      </c>
      <c r="V10" s="38" t="s">
        <v>28</v>
      </c>
      <c r="W10" s="4"/>
      <c r="Y10" s="7"/>
      <c r="Z10"/>
    </row>
    <row r="11" spans="2:26" ht="48.75" customHeight="1">
      <c r="B11" s="60"/>
      <c r="C11" s="50" t="s">
        <v>15</v>
      </c>
      <c r="D11" s="50" t="s">
        <v>16</v>
      </c>
      <c r="E11" s="50" t="s">
        <v>17</v>
      </c>
      <c r="F11" s="50" t="s">
        <v>18</v>
      </c>
      <c r="G11" s="50" t="s">
        <v>36</v>
      </c>
      <c r="H11" s="50" t="s">
        <v>19</v>
      </c>
      <c r="I11" s="50" t="s">
        <v>20</v>
      </c>
      <c r="J11" s="50" t="s">
        <v>21</v>
      </c>
      <c r="K11" s="50" t="s">
        <v>22</v>
      </c>
      <c r="L11" s="50" t="s">
        <v>23</v>
      </c>
      <c r="M11" s="43" t="s">
        <v>24</v>
      </c>
      <c r="N11" s="43" t="s">
        <v>25</v>
      </c>
      <c r="O11" s="43" t="s">
        <v>10</v>
      </c>
      <c r="P11" s="62" t="s">
        <v>11</v>
      </c>
      <c r="Q11" s="43" t="s">
        <v>12</v>
      </c>
      <c r="R11" s="43" t="s">
        <v>13</v>
      </c>
      <c r="S11" s="57"/>
      <c r="T11" s="38"/>
      <c r="U11" s="38"/>
      <c r="V11" s="38"/>
      <c r="W11" s="4"/>
      <c r="Y11" s="7"/>
      <c r="Z11"/>
    </row>
    <row r="12" spans="2:26" ht="15.75" customHeight="1">
      <c r="B12" s="6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4"/>
      <c r="N12" s="44"/>
      <c r="O12" s="44"/>
      <c r="P12" s="63"/>
      <c r="Q12" s="52"/>
      <c r="R12" s="44"/>
      <c r="S12" s="57"/>
      <c r="T12" s="38"/>
      <c r="U12" s="38"/>
      <c r="V12" s="38"/>
      <c r="W12" s="4"/>
      <c r="Y12" s="7"/>
      <c r="Z12"/>
    </row>
    <row r="13" spans="2:26" ht="21" customHeight="1">
      <c r="B13" s="6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5"/>
      <c r="N13" s="45"/>
      <c r="O13" s="45"/>
      <c r="P13" s="64"/>
      <c r="Q13" s="53"/>
      <c r="R13" s="45"/>
      <c r="S13" s="58"/>
      <c r="T13" s="38"/>
      <c r="U13" s="38"/>
      <c r="V13" s="38"/>
      <c r="W13" s="4"/>
      <c r="Y13" s="7"/>
      <c r="Z13"/>
    </row>
    <row r="14" spans="2:25" s="10" customFormat="1" ht="12.75">
      <c r="B14" s="31">
        <v>5</v>
      </c>
      <c r="C14" s="34">
        <v>97.9997</v>
      </c>
      <c r="D14" s="34">
        <v>0.1109</v>
      </c>
      <c r="E14" s="34">
        <v>0.0194</v>
      </c>
      <c r="F14" s="34">
        <v>0.0048</v>
      </c>
      <c r="G14" s="34">
        <v>0.0037</v>
      </c>
      <c r="H14" s="34">
        <v>0.0021</v>
      </c>
      <c r="I14" s="34">
        <v>0.0018</v>
      </c>
      <c r="J14" s="34">
        <v>0.001</v>
      </c>
      <c r="K14" s="34">
        <v>0.0005</v>
      </c>
      <c r="L14" s="34">
        <v>0.0111</v>
      </c>
      <c r="M14" s="34">
        <v>1.7467</v>
      </c>
      <c r="N14" s="34">
        <v>0.0983</v>
      </c>
      <c r="O14" s="35">
        <v>0.6793</v>
      </c>
      <c r="P14" s="34">
        <v>32.8601</v>
      </c>
      <c r="Q14" s="36">
        <f>P14*1000/4.1868</f>
        <v>7848.500047769181</v>
      </c>
      <c r="R14" s="34">
        <v>48.5757</v>
      </c>
      <c r="S14" s="33"/>
      <c r="T14" s="30"/>
      <c r="U14" s="9"/>
      <c r="V14" s="9"/>
      <c r="X14" s="32">
        <f>SUM(C14:N14)</f>
        <v>100.00000000000001</v>
      </c>
      <c r="Y14" s="11" t="str">
        <f>IF(X14=100,"ОК"," ")</f>
        <v>ОК</v>
      </c>
    </row>
    <row r="15" spans="2:25" s="10" customFormat="1" ht="12.75">
      <c r="B15" s="31">
        <v>11</v>
      </c>
      <c r="C15" s="34">
        <v>98.1273</v>
      </c>
      <c r="D15" s="34">
        <v>0.1139</v>
      </c>
      <c r="E15" s="34">
        <v>0.024</v>
      </c>
      <c r="F15" s="34">
        <v>0.0062</v>
      </c>
      <c r="G15" s="34">
        <v>0.0059</v>
      </c>
      <c r="H15" s="34">
        <v>0.0012</v>
      </c>
      <c r="I15" s="34">
        <v>0.0027</v>
      </c>
      <c r="J15" s="34">
        <v>0.0019</v>
      </c>
      <c r="K15" s="34">
        <v>0.001</v>
      </c>
      <c r="L15" s="34">
        <v>0.0106</v>
      </c>
      <c r="M15" s="34">
        <v>1.6056</v>
      </c>
      <c r="N15" s="34">
        <v>0.0997</v>
      </c>
      <c r="O15" s="35">
        <v>0.6787</v>
      </c>
      <c r="P15" s="34">
        <v>32.9146</v>
      </c>
      <c r="Q15" s="36">
        <f>P15*1000/4.1868</f>
        <v>7861.517149135378</v>
      </c>
      <c r="R15" s="34">
        <v>48.6745</v>
      </c>
      <c r="S15" s="33"/>
      <c r="T15" s="24"/>
      <c r="U15" s="9"/>
      <c r="V15" s="9"/>
      <c r="X15" s="32">
        <f>SUM(C15:N15)</f>
        <v>100.00000000000001</v>
      </c>
      <c r="Y15" s="11" t="str">
        <f>IF(X15=100,"ОК"," ")</f>
        <v>ОК</v>
      </c>
    </row>
    <row r="16" spans="2:25" s="10" customFormat="1" ht="12.75">
      <c r="B16" s="31">
        <v>17</v>
      </c>
      <c r="C16" s="34">
        <v>98.302</v>
      </c>
      <c r="D16" s="34">
        <v>0.1195</v>
      </c>
      <c r="E16" s="34">
        <v>0.0217</v>
      </c>
      <c r="F16" s="34">
        <v>0.0057</v>
      </c>
      <c r="G16" s="34">
        <v>0.0037</v>
      </c>
      <c r="H16" s="34">
        <v>0.0033</v>
      </c>
      <c r="I16" s="34">
        <v>0.0016</v>
      </c>
      <c r="J16" s="34">
        <v>0.0007</v>
      </c>
      <c r="K16" s="34">
        <v>0.0005</v>
      </c>
      <c r="L16" s="34">
        <v>0.0096</v>
      </c>
      <c r="M16" s="34">
        <v>1.4447</v>
      </c>
      <c r="N16" s="34">
        <v>0.087</v>
      </c>
      <c r="O16" s="35">
        <v>0.6777</v>
      </c>
      <c r="P16" s="34">
        <v>32.9705</v>
      </c>
      <c r="Q16" s="36">
        <f>P16*1000/4.1868</f>
        <v>7874.8686347568555</v>
      </c>
      <c r="R16" s="34">
        <v>48.7936</v>
      </c>
      <c r="S16" s="33"/>
      <c r="T16" s="12"/>
      <c r="U16" s="9"/>
      <c r="V16" s="9"/>
      <c r="X16" s="32">
        <f>SUM(C16:N16)</f>
        <v>100</v>
      </c>
      <c r="Y16" s="11" t="str">
        <f>IF(X16=100,"ОК"," ")</f>
        <v>ОК</v>
      </c>
    </row>
    <row r="17" spans="2:25" s="10" customFormat="1" ht="12.75">
      <c r="B17" s="31">
        <v>24</v>
      </c>
      <c r="C17" s="34">
        <v>98.1305</v>
      </c>
      <c r="D17" s="34">
        <v>0.1118</v>
      </c>
      <c r="E17" s="34">
        <v>0.0161</v>
      </c>
      <c r="F17" s="34">
        <v>0.0031</v>
      </c>
      <c r="G17" s="34">
        <v>0.0013</v>
      </c>
      <c r="H17" s="34">
        <v>0.0004</v>
      </c>
      <c r="I17" s="34">
        <v>0.0003</v>
      </c>
      <c r="J17" s="34">
        <v>0.0003</v>
      </c>
      <c r="K17" s="34">
        <v>0.0005</v>
      </c>
      <c r="L17" s="34">
        <v>0.0306</v>
      </c>
      <c r="M17" s="34">
        <v>1.6243</v>
      </c>
      <c r="N17" s="34">
        <v>0.0808</v>
      </c>
      <c r="O17" s="35">
        <v>0.6784</v>
      </c>
      <c r="P17" s="34">
        <v>32.8918</v>
      </c>
      <c r="Q17" s="36">
        <v>7858</v>
      </c>
      <c r="R17" s="34">
        <v>48.6545</v>
      </c>
      <c r="S17" s="33">
        <v>-5.6</v>
      </c>
      <c r="T17" s="37"/>
      <c r="U17" s="9"/>
      <c r="V17" s="9"/>
      <c r="X17" s="32">
        <f>SUM(C17:N17)</f>
        <v>100</v>
      </c>
      <c r="Y17" s="11" t="str">
        <f>IF(X17=100,"ОК"," ")</f>
        <v>ОК</v>
      </c>
    </row>
    <row r="18" spans="2:25" s="10" customFormat="1" ht="12.75">
      <c r="B18" s="31">
        <v>31</v>
      </c>
      <c r="C18" s="34">
        <v>97.9743</v>
      </c>
      <c r="D18" s="34">
        <v>0.1108</v>
      </c>
      <c r="E18" s="34">
        <v>0.0175</v>
      </c>
      <c r="F18" s="34">
        <v>0.0036</v>
      </c>
      <c r="G18" s="34">
        <v>0.0016</v>
      </c>
      <c r="H18" s="34">
        <v>0.0007</v>
      </c>
      <c r="I18" s="34">
        <v>0.0009</v>
      </c>
      <c r="J18" s="34">
        <v>0.0004</v>
      </c>
      <c r="K18" s="34">
        <v>0.0022</v>
      </c>
      <c r="L18" s="34">
        <v>0.0333</v>
      </c>
      <c r="M18" s="34">
        <v>1.7781</v>
      </c>
      <c r="N18" s="34">
        <v>0.0766</v>
      </c>
      <c r="O18" s="35">
        <v>0.6792</v>
      </c>
      <c r="P18" s="34">
        <v>32.845</v>
      </c>
      <c r="Q18" s="36">
        <v>7845</v>
      </c>
      <c r="R18" s="34">
        <v>48.5554</v>
      </c>
      <c r="S18" s="33">
        <v>-5.4</v>
      </c>
      <c r="T18" s="23" t="s">
        <v>42</v>
      </c>
      <c r="U18" s="9">
        <v>0.134</v>
      </c>
      <c r="V18" s="9">
        <v>0.019</v>
      </c>
      <c r="X18" s="32">
        <f>SUM(C18:N18)</f>
        <v>99.99999999999999</v>
      </c>
      <c r="Y18" s="11" t="str">
        <f>IF(X18=100,"ОК"," ")</f>
        <v>ОК</v>
      </c>
    </row>
    <row r="19" spans="2:26" ht="12.75" customHeight="1">
      <c r="B19" s="55" t="s">
        <v>46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22"/>
      <c r="X19" s="5"/>
      <c r="Y19" s="6"/>
      <c r="Z19"/>
    </row>
    <row r="20" spans="3:21" ht="12.75">
      <c r="C20" s="54" t="s">
        <v>37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3:21" ht="12.75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"/>
      <c r="R21" s="21"/>
      <c r="S21" s="21"/>
      <c r="T21" s="21"/>
      <c r="U21" s="21"/>
    </row>
    <row r="22" spans="3:18" ht="12.75">
      <c r="C22" s="27" t="s">
        <v>44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45</v>
      </c>
      <c r="N22" s="25"/>
      <c r="O22" s="25"/>
      <c r="P22" s="25"/>
      <c r="Q22" s="25"/>
      <c r="R22" s="25" t="s">
        <v>43</v>
      </c>
    </row>
    <row r="23" spans="3:19" ht="12.75">
      <c r="C23" s="1"/>
      <c r="L23" s="2"/>
      <c r="N23" s="2"/>
      <c r="R23" s="2"/>
      <c r="S23" s="2"/>
    </row>
    <row r="24" spans="3:18" ht="18" customHeight="1">
      <c r="C24" s="27" t="s">
        <v>40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41</v>
      </c>
      <c r="N24" s="28"/>
      <c r="O24" s="28"/>
      <c r="P24" s="28"/>
      <c r="Q24" s="28"/>
      <c r="R24" s="28" t="s">
        <v>43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2016-03-02T14:29:29Z</cp:lastPrinted>
  <dcterms:created xsi:type="dcterms:W3CDTF">2010-01-29T08:37:16Z</dcterms:created>
  <dcterms:modified xsi:type="dcterms:W3CDTF">2016-06-03T08:56:06Z</dcterms:modified>
  <cp:category/>
  <cp:version/>
  <cp:contentType/>
  <cp:contentStatus/>
</cp:coreProperties>
</file>