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'Лист1'!$A$1:$AB$51</definedName>
  </definedNames>
  <calcPr calcMode="manual" fullCalcOnLoad="1"/>
</workbook>
</file>

<file path=xl/sharedStrings.xml><?xml version="1.0" encoding="utf-8"?>
<sst xmlns="http://schemas.openxmlformats.org/spreadsheetml/2006/main" count="55" uniqueCount="52">
  <si>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</si>
  <si>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</si>
  <si>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</si>
  <si>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</si>
  <si>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</si>
  <si>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</si>
  <si>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</si>
  <si>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</si>
  <si>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</si>
  <si>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</si>
  <si>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</si>
  <si>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</si>
  <si>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</si>
  <si>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</si>
  <si>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</si>
  <si>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</si>
  <si>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</si>
  <si>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</si>
  <si>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</si>
  <si>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</si>
  <si>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</si>
  <si>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</si>
  <si>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</si>
  <si>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</si>
  <si>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</si>
  <si>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</si>
  <si>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</si>
  <si>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</si>
  <si>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</si>
  <si>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</si>
  <si>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</si>
  <si>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</si>
  <si>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</si>
  <si>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</si>
  <si>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</si>
  <si>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</si>
  <si>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</si>
  <si>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</si>
  <si>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</si>
  <si>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</si>
  <si>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</si>
  <si>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</si>
  <si>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r>
      <rPr>
        <sz val="12"/>
        <rFont val="Arial"/>
        <family val="2"/>
      </rPr>
      <t xml:space="preserve">за період </t>
    </r>
    <r>
      <rPr>
        <b/>
        <sz val="12"/>
        <rFont val="Arial"/>
        <family val="2"/>
      </rPr>
      <t xml:space="preserve">з 1 травня по 31 травня 2016р. 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</si>
  <si>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</si>
  <si>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</si>
  <si>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В.  М.  Тиндик</t>
  </si>
  <si>
    <t>І. Ф. Пилькевич</t>
  </si>
  <si>
    <t>31.05.2016 р.</t>
  </si>
  <si>
    <t>водень Н2</t>
  </si>
  <si>
    <t>гелій не</t>
  </si>
  <si>
    <t>обєм виміряного газу приладами обліку ГРС ,м3</t>
  </si>
  <si>
    <t>-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</si>
</sst>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49" fontId="1" fillId="0" borderId="10" xfId="0" applyNumberFormat="1" applyFont="1" applyFill="1" applyBorder="1" applyAlignment="1" quotePrefix="1">
      <alignment horizontal="center" wrapText="1"/>
    </xf>
    <xf numFmtId="1" fontId="1" fillId="0" borderId="18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left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8"/>
  <sheetViews>
    <sheetView tabSelected="1" view="pageBreakPreview" zoomScale="80" zoomScaleSheetLayoutView="80" workbookViewId="0" topLeftCell="A7">
      <selection activeCell="Y26" sqref="Y2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2" width="7.125" style="0" customWidth="1"/>
    <col min="23" max="23" width="6.00390625" style="0" customWidth="1"/>
    <col min="24" max="24" width="5.375" style="0" customWidth="1"/>
    <col min="25" max="27" width="7.75390625" style="0" customWidth="1"/>
    <col min="28" max="28" width="9.00390625" style="0" customWidth="1"/>
    <col min="29" max="29" width="7.75390625" style="0" customWidth="1"/>
    <col min="32" max="32" width="9.125" style="7" customWidth="1"/>
  </cols>
  <sheetData>
    <row r="1" spans="2:30" ht="12.75">
      <c r="B1" s="52" t="s">
        <v>9</v>
      </c>
      <c r="C1" s="52"/>
      <c r="D1" s="52"/>
      <c r="E1" s="52"/>
      <c r="F1" s="53"/>
      <c r="G1" s="5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52" t="s">
        <v>33</v>
      </c>
      <c r="C2" s="52"/>
      <c r="D2" s="52"/>
      <c r="E2" s="52"/>
      <c r="F2" s="53"/>
      <c r="G2" s="5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83"/>
      <c r="Z2" s="84"/>
      <c r="AA2" s="84"/>
      <c r="AB2" s="84"/>
      <c r="AC2" s="4"/>
      <c r="AD2" s="4"/>
    </row>
    <row r="3" spans="2:30" ht="12.75">
      <c r="B3" s="52" t="s">
        <v>39</v>
      </c>
      <c r="C3" s="52"/>
      <c r="D3" s="52"/>
      <c r="E3" s="52"/>
      <c r="F3" s="53"/>
      <c r="G3" s="5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53" t="s">
        <v>0</v>
      </c>
      <c r="C4" s="53"/>
      <c r="D4" s="53"/>
      <c r="E4" s="53"/>
      <c r="F4" s="53"/>
      <c r="G4" s="5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52" t="s">
        <v>40</v>
      </c>
      <c r="C5" s="52"/>
      <c r="D5" s="52"/>
      <c r="E5" s="52"/>
      <c r="F5" s="52"/>
      <c r="G5" s="52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67" t="s">
        <v>30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</row>
    <row r="7" spans="2:30" ht="42.75" customHeight="1">
      <c r="B7" s="85" t="s">
        <v>41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4"/>
      <c r="AD7" s="4"/>
    </row>
    <row r="8" spans="2:30" ht="28.5" customHeight="1">
      <c r="B8" s="86" t="s">
        <v>42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4"/>
      <c r="AD8" s="4"/>
    </row>
    <row r="9" spans="2:32" ht="32.25" customHeight="1">
      <c r="B9" s="64" t="s">
        <v>34</v>
      </c>
      <c r="C9" s="69" t="s">
        <v>31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69" t="s">
        <v>32</v>
      </c>
      <c r="R9" s="70"/>
      <c r="S9" s="70"/>
      <c r="T9" s="92"/>
      <c r="U9" s="92"/>
      <c r="V9" s="93"/>
      <c r="W9" s="74" t="s">
        <v>28</v>
      </c>
      <c r="X9" s="94" t="s">
        <v>29</v>
      </c>
      <c r="Y9" s="60" t="s">
        <v>36</v>
      </c>
      <c r="Z9" s="60" t="s">
        <v>37</v>
      </c>
      <c r="AA9" s="60" t="s">
        <v>38</v>
      </c>
      <c r="AB9" s="87" t="s">
        <v>50</v>
      </c>
      <c r="AC9" s="4"/>
      <c r="AE9" s="7"/>
      <c r="AF9"/>
    </row>
    <row r="10" spans="2:32" ht="48.75" customHeight="1">
      <c r="B10" s="65"/>
      <c r="C10" s="72" t="s">
        <v>16</v>
      </c>
      <c r="D10" s="72" t="s">
        <v>17</v>
      </c>
      <c r="E10" s="72" t="s">
        <v>18</v>
      </c>
      <c r="F10" s="72" t="s">
        <v>19</v>
      </c>
      <c r="G10" s="72" t="s">
        <v>20</v>
      </c>
      <c r="H10" s="72" t="s">
        <v>21</v>
      </c>
      <c r="I10" s="72" t="s">
        <v>22</v>
      </c>
      <c r="J10" s="72" t="s">
        <v>23</v>
      </c>
      <c r="K10" s="72" t="s">
        <v>24</v>
      </c>
      <c r="L10" s="72" t="s">
        <v>25</v>
      </c>
      <c r="M10" s="61" t="s">
        <v>26</v>
      </c>
      <c r="N10" s="61" t="s">
        <v>27</v>
      </c>
      <c r="O10" s="61" t="s">
        <v>48</v>
      </c>
      <c r="P10" s="61" t="s">
        <v>49</v>
      </c>
      <c r="Q10" s="61" t="s">
        <v>10</v>
      </c>
      <c r="R10" s="95" t="s">
        <v>11</v>
      </c>
      <c r="S10" s="61" t="s">
        <v>13</v>
      </c>
      <c r="T10" s="61" t="s">
        <v>12</v>
      </c>
      <c r="U10" s="61" t="s">
        <v>14</v>
      </c>
      <c r="V10" s="61" t="s">
        <v>15</v>
      </c>
      <c r="W10" s="75"/>
      <c r="X10" s="90"/>
      <c r="Y10" s="60"/>
      <c r="Z10" s="60"/>
      <c r="AA10" s="60"/>
      <c r="AB10" s="88"/>
      <c r="AC10" s="4"/>
      <c r="AE10" s="7"/>
      <c r="AF10"/>
    </row>
    <row r="11" spans="2:32" ht="15.75" customHeight="1">
      <c r="B11" s="65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90"/>
      <c r="N11" s="90"/>
      <c r="O11" s="62"/>
      <c r="P11" s="62"/>
      <c r="Q11" s="90"/>
      <c r="R11" s="96"/>
      <c r="S11" s="62"/>
      <c r="T11" s="90"/>
      <c r="U11" s="90"/>
      <c r="V11" s="90"/>
      <c r="W11" s="75"/>
      <c r="X11" s="90"/>
      <c r="Y11" s="60"/>
      <c r="Z11" s="60"/>
      <c r="AA11" s="60"/>
      <c r="AB11" s="88"/>
      <c r="AC11" s="4"/>
      <c r="AE11" s="7"/>
      <c r="AF11"/>
    </row>
    <row r="12" spans="2:32" ht="21" customHeight="1">
      <c r="B12" s="66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91"/>
      <c r="N12" s="91"/>
      <c r="O12" s="63"/>
      <c r="P12" s="63"/>
      <c r="Q12" s="91"/>
      <c r="R12" s="97"/>
      <c r="S12" s="63"/>
      <c r="T12" s="91"/>
      <c r="U12" s="91"/>
      <c r="V12" s="91"/>
      <c r="W12" s="76"/>
      <c r="X12" s="91"/>
      <c r="Y12" s="60"/>
      <c r="Z12" s="60"/>
      <c r="AA12" s="60"/>
      <c r="AB12" s="89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0"/>
      <c r="V13" s="10"/>
      <c r="W13" s="10"/>
      <c r="X13" s="10"/>
      <c r="Y13" s="16"/>
      <c r="Z13" s="10"/>
      <c r="AA13" s="10"/>
      <c r="AB13" s="10"/>
      <c r="AD13" s="12">
        <f>SUM(C13:P13)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29"/>
      <c r="T14" s="29"/>
      <c r="U14" s="29"/>
      <c r="V14" s="29"/>
      <c r="W14" s="29"/>
      <c r="X14" s="30"/>
      <c r="Y14" s="31"/>
      <c r="Z14" s="30"/>
      <c r="AA14" s="30"/>
      <c r="AB14" s="30"/>
      <c r="AD14" s="12">
        <f>SUM(C14:P14)</f>
        <v>0</v>
      </c>
      <c r="AE14" s="13" t="str">
        <f>IF(AD14=100,"ОК"," ")</f>
        <v> </v>
      </c>
    </row>
    <row r="15" spans="2:31" s="11" customFormat="1" ht="12.75">
      <c r="B15" s="8">
        <v>3</v>
      </c>
      <c r="C15" s="28">
        <v>91.476</v>
      </c>
      <c r="D15" s="28">
        <v>4.222</v>
      </c>
      <c r="E15" s="28">
        <v>0.896</v>
      </c>
      <c r="F15" s="28">
        <v>0.105</v>
      </c>
      <c r="G15" s="28">
        <v>0.144</v>
      </c>
      <c r="H15" s="28">
        <v>0.004</v>
      </c>
      <c r="I15" s="28">
        <v>0.038</v>
      </c>
      <c r="J15" s="28">
        <v>0.028</v>
      </c>
      <c r="K15" s="28">
        <v>0.007</v>
      </c>
      <c r="L15" s="28">
        <v>0</v>
      </c>
      <c r="M15" s="28">
        <v>1.406</v>
      </c>
      <c r="N15" s="28">
        <v>1.631</v>
      </c>
      <c r="O15" s="28">
        <v>0.002</v>
      </c>
      <c r="P15" s="28">
        <v>0.041</v>
      </c>
      <c r="Q15" s="28">
        <v>0.7356</v>
      </c>
      <c r="R15" s="29">
        <v>34.24</v>
      </c>
      <c r="S15" s="29">
        <v>8178.15</v>
      </c>
      <c r="T15" s="29">
        <v>37.95</v>
      </c>
      <c r="U15" s="29">
        <v>9062.26</v>
      </c>
      <c r="V15" s="29">
        <v>48.56</v>
      </c>
      <c r="W15" s="29"/>
      <c r="X15" s="30"/>
      <c r="Y15" s="32"/>
      <c r="Z15" s="30"/>
      <c r="AA15" s="30"/>
      <c r="AB15" s="30"/>
      <c r="AD15" s="12">
        <f>SUM(C15:P15)</f>
        <v>100.00000000000001</v>
      </c>
      <c r="AE15" s="13" t="str">
        <f>IF(AD15=100,"ОК"," ")</f>
        <v>ОК</v>
      </c>
    </row>
    <row r="16" spans="2:31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30"/>
      <c r="Y16" s="32"/>
      <c r="Z16" s="30"/>
      <c r="AA16" s="30"/>
      <c r="AB16" s="30"/>
      <c r="AD16" s="12">
        <f aca="true" t="shared" si="0" ref="AD16:AD35">SUM(C16:P16)</f>
        <v>0</v>
      </c>
      <c r="AE16" s="13" t="str">
        <f>IF(AD16=100,"ОК"," ")</f>
        <v> </v>
      </c>
    </row>
    <row r="17" spans="2:31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9"/>
      <c r="T17" s="29"/>
      <c r="U17" s="29"/>
      <c r="V17" s="29"/>
      <c r="W17" s="29"/>
      <c r="X17" s="30"/>
      <c r="Y17" s="33"/>
      <c r="Z17" s="30"/>
      <c r="AA17" s="30"/>
      <c r="AB17" s="30"/>
      <c r="AD17" s="12">
        <f t="shared" si="0"/>
        <v>0</v>
      </c>
      <c r="AE17" s="13" t="str">
        <f>IF(AD17=100,"ОК"," ")</f>
        <v> </v>
      </c>
    </row>
    <row r="18" spans="2:31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9"/>
      <c r="T18" s="29"/>
      <c r="U18" s="29"/>
      <c r="V18" s="29"/>
      <c r="W18" s="29"/>
      <c r="X18" s="30"/>
      <c r="Y18" s="33"/>
      <c r="Z18" s="30"/>
      <c r="AA18" s="30"/>
      <c r="AB18" s="30"/>
      <c r="AD18" s="12">
        <f t="shared" si="0"/>
        <v>0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30"/>
      <c r="Y21" s="32"/>
      <c r="Z21" s="30"/>
      <c r="AA21" s="30"/>
      <c r="AB21" s="30"/>
      <c r="AD21" s="12">
        <f t="shared" si="0"/>
        <v>0</v>
      </c>
      <c r="AE21" s="13"/>
    </row>
    <row r="22" spans="2:31" s="11" customFormat="1" ht="12" customHeight="1">
      <c r="B22" s="8">
        <v>10</v>
      </c>
      <c r="C22" s="28">
        <v>90.037</v>
      </c>
      <c r="D22" s="28">
        <v>4.906</v>
      </c>
      <c r="E22" s="28">
        <v>1.123</v>
      </c>
      <c r="F22" s="28">
        <v>0.124</v>
      </c>
      <c r="G22" s="28">
        <v>0.189</v>
      </c>
      <c r="H22" s="28">
        <v>0.004</v>
      </c>
      <c r="I22" s="28">
        <v>0.039</v>
      </c>
      <c r="J22" s="28">
        <v>0.05</v>
      </c>
      <c r="K22" s="28">
        <v>0.032</v>
      </c>
      <c r="L22" s="28">
        <v>0</v>
      </c>
      <c r="M22" s="28">
        <v>1.617</v>
      </c>
      <c r="N22" s="28">
        <v>1.828</v>
      </c>
      <c r="O22" s="28">
        <v>0.002</v>
      </c>
      <c r="P22" s="28">
        <v>0.049</v>
      </c>
      <c r="Q22" s="28">
        <v>0.748</v>
      </c>
      <c r="R22" s="29">
        <v>34.51</v>
      </c>
      <c r="S22" s="29">
        <v>8242.36</v>
      </c>
      <c r="T22" s="29">
        <v>38.23</v>
      </c>
      <c r="U22" s="29">
        <v>9129.71</v>
      </c>
      <c r="V22" s="29">
        <v>48.51</v>
      </c>
      <c r="W22" s="29"/>
      <c r="X22" s="30"/>
      <c r="Y22" s="33"/>
      <c r="Z22" s="30"/>
      <c r="AA22" s="30"/>
      <c r="AB22" s="30"/>
      <c r="AD22" s="12">
        <f t="shared" si="0"/>
        <v>100.00000000000001</v>
      </c>
      <c r="AE22" s="13"/>
    </row>
    <row r="23" spans="2:31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30"/>
      <c r="Y23" s="32"/>
      <c r="Z23" s="30"/>
      <c r="AA23" s="30"/>
      <c r="AB23" s="30"/>
      <c r="AD23" s="12">
        <f t="shared" si="0"/>
        <v>0</v>
      </c>
      <c r="AE23" s="13"/>
    </row>
    <row r="24" spans="2:31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  <c r="T24" s="29"/>
      <c r="U24" s="29"/>
      <c r="V24" s="29"/>
      <c r="W24" s="29"/>
      <c r="X24" s="30"/>
      <c r="Y24" s="33"/>
      <c r="Z24" s="30"/>
      <c r="AA24" s="30"/>
      <c r="AB24" s="30"/>
      <c r="AD24" s="12">
        <f t="shared" si="0"/>
        <v>0</v>
      </c>
      <c r="AE24" s="13"/>
    </row>
    <row r="25" spans="2:31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29"/>
      <c r="W25" s="29"/>
      <c r="X25" s="30"/>
      <c r="Y25" s="32"/>
      <c r="Z25" s="30"/>
      <c r="AA25" s="30"/>
      <c r="AB25" s="30"/>
      <c r="AD25" s="12">
        <f t="shared" si="0"/>
        <v>0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30"/>
      <c r="Y27" s="34"/>
      <c r="Z27" s="35"/>
      <c r="AA27" s="35"/>
      <c r="AB27" s="36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  <c r="T28" s="29"/>
      <c r="U28" s="29"/>
      <c r="V28" s="29"/>
      <c r="W28" s="29"/>
      <c r="X28" s="37"/>
      <c r="Y28" s="38"/>
      <c r="Z28" s="39"/>
      <c r="AA28" s="39"/>
      <c r="AB28" s="39"/>
      <c r="AD28" s="12">
        <f t="shared" si="0"/>
        <v>0</v>
      </c>
      <c r="AE28" s="13" t="str">
        <f>IF(AD28=100,"ОК"," ")</f>
        <v> </v>
      </c>
    </row>
    <row r="29" spans="2:31" s="11" customFormat="1" ht="12.75">
      <c r="B29" s="14">
        <v>17</v>
      </c>
      <c r="C29" s="28">
        <v>89.8235</v>
      </c>
      <c r="D29" s="28">
        <v>4.9243</v>
      </c>
      <c r="E29" s="28">
        <v>1.1248</v>
      </c>
      <c r="F29" s="28">
        <v>0.1262</v>
      </c>
      <c r="G29" s="28">
        <v>0.187</v>
      </c>
      <c r="H29" s="28">
        <v>0.0019</v>
      </c>
      <c r="I29" s="28">
        <v>0.0532</v>
      </c>
      <c r="J29" s="28">
        <v>0.0471</v>
      </c>
      <c r="K29" s="28">
        <v>0.021</v>
      </c>
      <c r="L29" s="28">
        <v>0.0041</v>
      </c>
      <c r="M29" s="28">
        <v>1.6089</v>
      </c>
      <c r="N29" s="28">
        <v>2.0781</v>
      </c>
      <c r="O29" s="57" t="s">
        <v>51</v>
      </c>
      <c r="P29" s="57" t="s">
        <v>51</v>
      </c>
      <c r="Q29" s="28">
        <v>0.7511</v>
      </c>
      <c r="R29" s="29">
        <v>34.45</v>
      </c>
      <c r="S29" s="29">
        <v>8227.21</v>
      </c>
      <c r="T29" s="29">
        <v>38.14</v>
      </c>
      <c r="U29" s="29">
        <v>9108.71</v>
      </c>
      <c r="V29" s="29">
        <v>48.32</v>
      </c>
      <c r="W29" s="29"/>
      <c r="X29" s="30"/>
      <c r="Y29" s="40"/>
      <c r="Z29" s="41"/>
      <c r="AA29" s="41"/>
      <c r="AB29" s="58"/>
      <c r="AD29" s="12">
        <f t="shared" si="0"/>
        <v>100.0001</v>
      </c>
      <c r="AE29" s="13" t="str">
        <f>IF(AD29=100,"ОК"," ")</f>
        <v> </v>
      </c>
    </row>
    <row r="30" spans="2:31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9"/>
      <c r="W30" s="29"/>
      <c r="X30" s="30"/>
      <c r="Y30" s="38"/>
      <c r="Z30" s="39"/>
      <c r="AA30" s="39"/>
      <c r="AB30" s="28"/>
      <c r="AD30" s="12">
        <f t="shared" si="0"/>
        <v>0</v>
      </c>
      <c r="AE30" s="13"/>
    </row>
    <row r="31" spans="2:31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29"/>
      <c r="T31" s="29"/>
      <c r="U31" s="29"/>
      <c r="V31" s="29"/>
      <c r="W31" s="29"/>
      <c r="X31" s="30"/>
      <c r="Y31" s="40"/>
      <c r="Z31" s="41"/>
      <c r="AA31" s="41"/>
      <c r="AB31" s="28"/>
      <c r="AD31" s="12">
        <f t="shared" si="0"/>
        <v>0</v>
      </c>
      <c r="AE31" s="13"/>
    </row>
    <row r="32" spans="2:31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9"/>
      <c r="T32" s="29"/>
      <c r="U32" s="29"/>
      <c r="V32" s="29"/>
      <c r="W32" s="29"/>
      <c r="X32" s="30"/>
      <c r="Y32" s="33"/>
      <c r="Z32" s="30"/>
      <c r="AA32" s="30"/>
      <c r="AB32" s="28"/>
      <c r="AD32" s="12">
        <f t="shared" si="0"/>
        <v>0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9"/>
      <c r="W33" s="29"/>
      <c r="X33" s="30"/>
      <c r="Y33" s="33"/>
      <c r="Z33" s="30"/>
      <c r="AA33" s="30"/>
      <c r="AB33" s="2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30"/>
      <c r="Y34" s="32"/>
      <c r="Z34" s="30"/>
      <c r="AA34" s="30"/>
      <c r="AB34" s="28"/>
      <c r="AD34" s="12">
        <f t="shared" si="0"/>
        <v>0</v>
      </c>
      <c r="AE34" s="13"/>
    </row>
    <row r="35" spans="2:31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9"/>
      <c r="T35" s="29"/>
      <c r="U35" s="29"/>
      <c r="V35" s="29"/>
      <c r="W35" s="29"/>
      <c r="X35" s="30"/>
      <c r="Y35" s="33"/>
      <c r="Z35" s="30"/>
      <c r="AA35" s="30"/>
      <c r="AB35" s="28"/>
      <c r="AD35" s="12">
        <f t="shared" si="0"/>
        <v>0</v>
      </c>
      <c r="AE35" s="13"/>
    </row>
    <row r="36" spans="2:31" s="11" customFormat="1" ht="12.75">
      <c r="B36" s="14">
        <v>24</v>
      </c>
      <c r="C36" s="28">
        <v>89.878</v>
      </c>
      <c r="D36" s="28">
        <v>5.019</v>
      </c>
      <c r="E36" s="28">
        <v>1.134</v>
      </c>
      <c r="F36" s="28">
        <v>0.121</v>
      </c>
      <c r="G36" s="28">
        <v>0.186</v>
      </c>
      <c r="H36" s="28">
        <v>0.01</v>
      </c>
      <c r="I36" s="28">
        <v>0.05</v>
      </c>
      <c r="J36" s="28">
        <v>0.039</v>
      </c>
      <c r="K36" s="28">
        <v>0.035</v>
      </c>
      <c r="L36" s="28">
        <v>0</v>
      </c>
      <c r="M36" s="28">
        <v>1.598</v>
      </c>
      <c r="N36" s="28">
        <v>1.879</v>
      </c>
      <c r="O36" s="28">
        <v>0.002</v>
      </c>
      <c r="P36" s="28">
        <v>0.049</v>
      </c>
      <c r="Q36" s="28">
        <v>0.7494</v>
      </c>
      <c r="R36" s="29">
        <v>34.54</v>
      </c>
      <c r="S36" s="29">
        <v>8249.04</v>
      </c>
      <c r="T36" s="29">
        <v>38.26</v>
      </c>
      <c r="U36" s="29">
        <v>9136.75</v>
      </c>
      <c r="V36" s="29">
        <v>48.51</v>
      </c>
      <c r="W36" s="29"/>
      <c r="X36" s="30"/>
      <c r="Y36" s="38" t="s">
        <v>35</v>
      </c>
      <c r="Z36" s="39"/>
      <c r="AA36" s="39" t="s">
        <v>35</v>
      </c>
      <c r="AB36" s="30"/>
      <c r="AD36" s="12">
        <f>SUM(C36:P36)</f>
        <v>100.00000000000001</v>
      </c>
      <c r="AE36" s="13" t="str">
        <f>IF(AD36=100,"ОК"," ")</f>
        <v>ОК</v>
      </c>
    </row>
    <row r="37" spans="2:31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30"/>
      <c r="Y37" s="33"/>
      <c r="Z37" s="30"/>
      <c r="AA37" s="30"/>
      <c r="AB37" s="30"/>
      <c r="AD37" s="12">
        <f aca="true" t="shared" si="1" ref="AD37:AD43">SUM(C37:P37)</f>
        <v>0</v>
      </c>
      <c r="AE37" s="13" t="str">
        <f>IF(AD37=100,"ОК"," ")</f>
        <v> </v>
      </c>
    </row>
    <row r="38" spans="2:31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9"/>
      <c r="T38" s="29"/>
      <c r="U38" s="29"/>
      <c r="V38" s="29"/>
      <c r="W38" s="29"/>
      <c r="X38" s="30"/>
      <c r="Y38" s="33"/>
      <c r="Z38" s="30"/>
      <c r="AA38" s="30"/>
      <c r="AB38" s="28"/>
      <c r="AD38" s="12">
        <f t="shared" si="1"/>
        <v>0</v>
      </c>
      <c r="AE38" s="13" t="str">
        <f>IF(AD38=100,"ОК"," ")</f>
        <v> </v>
      </c>
    </row>
    <row r="39" spans="2:31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9"/>
      <c r="T39" s="29"/>
      <c r="U39" s="29"/>
      <c r="V39" s="29"/>
      <c r="W39" s="29"/>
      <c r="X39" s="30"/>
      <c r="Y39" s="33"/>
      <c r="Z39" s="42"/>
      <c r="AA39" s="42"/>
      <c r="AB39" s="42"/>
      <c r="AD39" s="12">
        <f t="shared" si="1"/>
        <v>0</v>
      </c>
      <c r="AE39" s="13" t="str">
        <f>IF(AD39=100,"ОК"," ")</f>
        <v> 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30"/>
      <c r="Y40" s="33"/>
      <c r="Z40" s="42"/>
      <c r="AA40" s="42"/>
      <c r="AB40" s="28"/>
      <c r="AD40" s="12">
        <f t="shared" si="1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30"/>
      <c r="Y41" s="32"/>
      <c r="Z41" s="42"/>
      <c r="AA41" s="42"/>
      <c r="AB41" s="28"/>
      <c r="AD41" s="12">
        <f t="shared" si="1"/>
        <v>0</v>
      </c>
      <c r="AE41" s="13"/>
    </row>
    <row r="42" spans="2:31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9"/>
      <c r="T42" s="29"/>
      <c r="U42" s="29"/>
      <c r="V42" s="29"/>
      <c r="W42" s="29"/>
      <c r="X42" s="30"/>
      <c r="Y42" s="33"/>
      <c r="Z42" s="42"/>
      <c r="AA42" s="42"/>
      <c r="AB42" s="43"/>
      <c r="AD42" s="12">
        <f t="shared" si="1"/>
        <v>0</v>
      </c>
      <c r="AE42" s="13" t="str">
        <f>IF(AD42=100,"ОК"," ")</f>
        <v> </v>
      </c>
    </row>
    <row r="43" spans="2:31" s="11" customFormat="1" ht="12.75">
      <c r="B43" s="14">
        <v>31</v>
      </c>
      <c r="C43" s="28">
        <v>90.045</v>
      </c>
      <c r="D43" s="28">
        <v>4.894</v>
      </c>
      <c r="E43" s="28">
        <v>1.056</v>
      </c>
      <c r="F43" s="28">
        <v>0.113</v>
      </c>
      <c r="G43" s="28">
        <v>0.17</v>
      </c>
      <c r="H43" s="28">
        <v>0.011</v>
      </c>
      <c r="I43" s="28">
        <v>0.048</v>
      </c>
      <c r="J43" s="28">
        <v>0.037</v>
      </c>
      <c r="K43" s="28">
        <v>0.033</v>
      </c>
      <c r="L43" s="28">
        <v>0</v>
      </c>
      <c r="M43" s="28">
        <v>1.599</v>
      </c>
      <c r="N43" s="28">
        <v>1.943</v>
      </c>
      <c r="O43" s="28">
        <v>0.002</v>
      </c>
      <c r="P43" s="28">
        <v>0.049</v>
      </c>
      <c r="Q43" s="28">
        <v>0.748</v>
      </c>
      <c r="R43" s="29">
        <v>34.42</v>
      </c>
      <c r="S43" s="29">
        <v>8220.49</v>
      </c>
      <c r="T43" s="29">
        <v>38.13</v>
      </c>
      <c r="U43" s="29">
        <v>9105.98</v>
      </c>
      <c r="V43" s="29">
        <v>48.39</v>
      </c>
      <c r="W43" s="29"/>
      <c r="X43" s="30"/>
      <c r="Y43" s="33"/>
      <c r="Z43" s="42"/>
      <c r="AA43" s="42"/>
      <c r="AB43" s="43"/>
      <c r="AD43" s="12">
        <f t="shared" si="1"/>
        <v>100.00000000000001</v>
      </c>
      <c r="AE43" s="13"/>
    </row>
    <row r="44" spans="2:31" s="11" customFormat="1" ht="12" customHeight="1"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59"/>
      <c r="AD44" s="12"/>
      <c r="AE44" s="13" t="str">
        <f>IF(AD44=100,"ОК"," ")</f>
        <v> </v>
      </c>
    </row>
    <row r="45" spans="2:32" ht="12.75" customHeight="1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55"/>
      <c r="AB45" s="26"/>
      <c r="AD45" s="5"/>
      <c r="AE45" s="6"/>
      <c r="AF45"/>
    </row>
    <row r="46" spans="2:27" ht="12.75">
      <c r="B46" s="1"/>
      <c r="C46" s="73" t="s">
        <v>43</v>
      </c>
      <c r="D46" s="73"/>
      <c r="E46" s="73"/>
      <c r="F46" s="73"/>
      <c r="G46" s="73"/>
      <c r="H46" s="27"/>
      <c r="I46" s="27"/>
      <c r="J46" s="27"/>
      <c r="K46" s="27"/>
      <c r="L46" s="73" t="s">
        <v>45</v>
      </c>
      <c r="M46" s="73"/>
      <c r="N46" s="27"/>
      <c r="O46" s="27"/>
      <c r="P46" s="27"/>
      <c r="Q46" s="27"/>
      <c r="R46" s="27"/>
      <c r="S46" s="27"/>
      <c r="T46" s="27"/>
      <c r="U46" s="27"/>
      <c r="V46" s="27"/>
      <c r="W46" s="80" t="s">
        <v>47</v>
      </c>
      <c r="X46" s="80"/>
      <c r="Y46" s="47"/>
      <c r="Z46" s="47"/>
      <c r="AA46" s="47"/>
    </row>
    <row r="47" spans="2:27" ht="12.75">
      <c r="B47" s="47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54"/>
    </row>
    <row r="48" spans="2:25" ht="12.75">
      <c r="B48" s="46"/>
      <c r="C48" s="45"/>
      <c r="D48" s="45"/>
      <c r="E48" s="45"/>
      <c r="F48" s="45"/>
      <c r="G48" s="45"/>
      <c r="H48" s="1"/>
      <c r="I48" s="1"/>
      <c r="J48" s="1"/>
      <c r="K48" s="1"/>
      <c r="L48" s="2"/>
      <c r="M48" s="1"/>
      <c r="Q48" s="1"/>
      <c r="R48" s="1"/>
      <c r="S48" s="44"/>
      <c r="T48" s="1"/>
      <c r="U48" s="1"/>
      <c r="W48" s="44"/>
      <c r="X48" s="2"/>
      <c r="Y48" s="1"/>
    </row>
    <row r="49" spans="2:25" ht="12.75">
      <c r="B49" s="1"/>
      <c r="C49" s="73" t="s">
        <v>44</v>
      </c>
      <c r="D49" s="73"/>
      <c r="E49" s="73"/>
      <c r="F49" s="27"/>
      <c r="G49" s="27"/>
      <c r="H49" s="27"/>
      <c r="I49" s="27"/>
      <c r="J49" s="27"/>
      <c r="K49" s="27"/>
      <c r="L49" s="73" t="s">
        <v>46</v>
      </c>
      <c r="M49" s="73"/>
      <c r="N49" s="27"/>
      <c r="O49" s="27"/>
      <c r="P49" s="27"/>
      <c r="Q49" s="27"/>
      <c r="R49" s="27"/>
      <c r="S49" s="27"/>
      <c r="T49" s="27"/>
      <c r="U49" s="27"/>
      <c r="V49" s="27"/>
      <c r="W49" s="80" t="s">
        <v>47</v>
      </c>
      <c r="X49" s="80"/>
      <c r="Y49" s="1"/>
    </row>
    <row r="50" spans="2:25" ht="18" customHeight="1">
      <c r="B50" s="46"/>
      <c r="C50" s="48"/>
      <c r="D50" s="48"/>
      <c r="E50" s="48"/>
      <c r="F50" s="46"/>
      <c r="G50" s="46"/>
      <c r="H50" s="46"/>
      <c r="I50" s="46"/>
      <c r="J50" s="46"/>
      <c r="K50" s="46"/>
      <c r="L50" s="48"/>
      <c r="M50" s="48"/>
      <c r="N50" s="46"/>
      <c r="O50" s="46"/>
      <c r="P50" s="46"/>
      <c r="Q50" s="46"/>
      <c r="R50" s="46"/>
      <c r="S50" s="46"/>
      <c r="T50" s="46"/>
      <c r="U50" s="46"/>
      <c r="V50" s="46"/>
      <c r="W50" s="49"/>
      <c r="X50" s="49"/>
      <c r="Y50" s="1"/>
    </row>
    <row r="51" spans="2:25" ht="26.25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50"/>
      <c r="M51" s="46"/>
      <c r="N51" s="47"/>
      <c r="O51" s="47"/>
      <c r="P51" s="47"/>
      <c r="Q51" s="46"/>
      <c r="R51" s="46"/>
      <c r="S51" s="51"/>
      <c r="T51" s="46"/>
      <c r="U51" s="46"/>
      <c r="V51" s="47"/>
      <c r="W51" s="51"/>
      <c r="X51" s="50"/>
      <c r="Y51" s="1"/>
    </row>
    <row r="53" spans="3:28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8" ht="12.75">
      <c r="L58" s="56"/>
    </row>
  </sheetData>
  <sheetProtection/>
  <mergeCells count="42">
    <mergeCell ref="G10:G12"/>
    <mergeCell ref="H10:H12"/>
    <mergeCell ref="I10:I12"/>
    <mergeCell ref="T10:T12"/>
    <mergeCell ref="S10:S12"/>
    <mergeCell ref="K10:K12"/>
    <mergeCell ref="L10:L12"/>
    <mergeCell ref="X9:X12"/>
    <mergeCell ref="U10:U12"/>
    <mergeCell ref="Q10:Q12"/>
    <mergeCell ref="M10:M12"/>
    <mergeCell ref="R10:R12"/>
    <mergeCell ref="B45:Z45"/>
    <mergeCell ref="Y2:AB2"/>
    <mergeCell ref="B7:AB7"/>
    <mergeCell ref="B8:AB8"/>
    <mergeCell ref="D10:D12"/>
    <mergeCell ref="C10:C12"/>
    <mergeCell ref="AB9:AB12"/>
    <mergeCell ref="N10:N12"/>
    <mergeCell ref="Q9:V9"/>
    <mergeCell ref="V10:V12"/>
    <mergeCell ref="C49:E49"/>
    <mergeCell ref="L49:M49"/>
    <mergeCell ref="AA9:AA12"/>
    <mergeCell ref="W9:W12"/>
    <mergeCell ref="C46:G46"/>
    <mergeCell ref="B44:AA44"/>
    <mergeCell ref="L46:M46"/>
    <mergeCell ref="W46:X46"/>
    <mergeCell ref="W49:X49"/>
    <mergeCell ref="C47:Z47"/>
    <mergeCell ref="Z9:Z12"/>
    <mergeCell ref="Y9:Y12"/>
    <mergeCell ref="O10:O12"/>
    <mergeCell ref="P10:P12"/>
    <mergeCell ref="B9:B12"/>
    <mergeCell ref="C6:AD6"/>
    <mergeCell ref="C9:P9"/>
    <mergeCell ref="E10:E12"/>
    <mergeCell ref="F10:F12"/>
    <mergeCell ref="J10:J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1</v>
      </c>
      <c r="C1" s="17"/>
      <c r="D1" s="21"/>
      <c r="E1" s="21"/>
      <c r="F1" s="21"/>
    </row>
    <row r="2" spans="2:6" ht="12.75">
      <c r="B2" s="17" t="s">
        <v>2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3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4</v>
      </c>
      <c r="C6" s="17"/>
      <c r="D6" s="21"/>
      <c r="E6" s="21" t="s">
        <v>5</v>
      </c>
      <c r="F6" s="21" t="s">
        <v>6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7</v>
      </c>
      <c r="C8" s="20"/>
      <c r="D8" s="23"/>
      <c r="E8" s="23">
        <v>14</v>
      </c>
      <c r="F8" s="24" t="s">
        <v>8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2016-05-25T13:37:37Z</cp:lastPrinted>
  <dcterms:created xsi:type="dcterms:W3CDTF">2010-01-29T08:37:16Z</dcterms:created>
  <dcterms:modified xsi:type="dcterms:W3CDTF">2016-06-22T12:35:53Z</dcterms:modified>
  <cp:category/>
  <cp:version/>
  <cp:contentType/>
  <cp:contentStatus/>
</cp:coreProperties>
</file>