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<sst xmlns="http://schemas.openxmlformats.org/spreadsheetml/2006/main" count="58" uniqueCount="54">
  <si>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</si>
  <si>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</si>
  <si>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</si>
  <si>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</si>
  <si>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</si>
  <si>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</si>
  <si>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</si>
  <si>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</si>
  <si>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</si>
  <si>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</si>
  <si>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</si>
  <si>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</si>
  <si>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</si>
  <si>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</si>
  <si>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</si>
  <si>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</si>
  <si>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</si>
  <si>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</si>
  <si>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</si>
  <si>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</si>
  <si>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</si>
  <si>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</si>
  <si>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</si>
  <si>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</si>
  <si>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</si>
  <si>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</si>
  <si>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</si>
  <si>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</si>
  <si>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</si>
  <si>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</si>
  <si>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</si>
  <si>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</si>
  <si>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</si>
  <si>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</si>
  <si>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</si>
  <si>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</si>
  <si>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</si>
  <si>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</si>
  <si>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</si>
  <si>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</si>
  <si>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</si>
  <si>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</si>
  <si>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</si>
  <si>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</si>
  <si>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</si>
  <si>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ДП</t>
    </r>
    <r>
      <rPr>
        <b/>
        <sz val="10"/>
        <rFont val="Arial"/>
        <family val="2"/>
      </rPr>
      <t xml:space="preserve"> "УКРАВТОГАЗ"</t>
    </r>
    <r>
      <rPr>
        <sz val="10"/>
        <rFont val="Arial"/>
        <family val="2"/>
      </rPr>
      <t xml:space="preserve"> РВУ "Київатогаз"   АГНКС м.Лубни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</si>
  <si>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</si>
  <si>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</si>
  <si>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</si>
  <si>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</si>
  <si>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</si>
  <si>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 xml:space="preserve">&lt; </t>
    </r>
    <r>
      <rPr>
        <sz val="7.2"/>
        <rFont val="Times New Roman"/>
        <family val="1"/>
      </rPr>
      <t>0,2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</si>
  <si>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01.05.2016 року_______ по _______31.05.2016  року </t>
    </r>
    <r>
      <rPr>
        <sz val="10"/>
        <rFont val="Arial"/>
        <family val="2"/>
      </rPr>
      <t>_______________________</t>
    </r>
  </si>
  <si>
    <t xml:space="preserve"> 31.05.2016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</si>
</sst>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6" fillId="0" borderId="21" xfId="0" applyFont="1" applyBorder="1" applyAlignment="1">
      <alignment textRotation="90" wrapText="1"/>
    </xf>
    <xf numFmtId="0" fontId="6" fillId="0" borderId="22" xfId="0" applyFont="1" applyBorder="1" applyAlignment="1">
      <alignment textRotation="90" wrapText="1"/>
    </xf>
    <xf numFmtId="0" fontId="0" fillId="0" borderId="23" xfId="0" applyBorder="1" applyAlignment="1">
      <alignment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89.672</v>
          </cell>
          <cell r="C80">
            <v>4.964</v>
          </cell>
          <cell r="D80">
            <v>1.048</v>
          </cell>
          <cell r="E80">
            <v>0.175</v>
          </cell>
          <cell r="F80">
            <v>0.113</v>
          </cell>
          <cell r="G80">
            <v>0.039</v>
          </cell>
          <cell r="H80">
            <v>0.047</v>
          </cell>
          <cell r="I80">
            <v>0.004</v>
          </cell>
          <cell r="J80">
            <v>0.067</v>
          </cell>
          <cell r="K80">
            <v>1.557</v>
          </cell>
          <cell r="L80">
            <v>2.309</v>
          </cell>
          <cell r="M80">
            <v>0.005</v>
          </cell>
        </row>
        <row r="84">
          <cell r="M84">
            <v>0.753</v>
          </cell>
        </row>
        <row r="85">
          <cell r="M85">
            <v>34.37</v>
          </cell>
          <cell r="N85">
            <v>8210</v>
          </cell>
        </row>
        <row r="86">
          <cell r="M86">
            <v>38.08</v>
          </cell>
          <cell r="N86">
            <v>9094</v>
          </cell>
        </row>
        <row r="88">
          <cell r="M88">
            <v>48.14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89.56</v>
          </cell>
          <cell r="C80">
            <v>5.056</v>
          </cell>
          <cell r="D80">
            <v>1.087</v>
          </cell>
          <cell r="E80">
            <v>0.179</v>
          </cell>
          <cell r="F80">
            <v>0.115</v>
          </cell>
          <cell r="G80">
            <v>0.04</v>
          </cell>
          <cell r="H80">
            <v>0.048</v>
          </cell>
          <cell r="I80">
            <v>0.004</v>
          </cell>
          <cell r="J80">
            <v>0.063</v>
          </cell>
          <cell r="K80">
            <v>1.557</v>
          </cell>
          <cell r="L80">
            <v>2.285</v>
          </cell>
          <cell r="M80">
            <v>0.006</v>
          </cell>
        </row>
        <row r="84">
          <cell r="M84">
            <v>0.754</v>
          </cell>
        </row>
        <row r="85">
          <cell r="M85">
            <v>34.43</v>
          </cell>
          <cell r="N85">
            <v>8223</v>
          </cell>
        </row>
        <row r="86">
          <cell r="M86">
            <v>38.14</v>
          </cell>
          <cell r="N86">
            <v>9108</v>
          </cell>
        </row>
        <row r="88">
          <cell r="M88">
            <v>48.2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89.438</v>
          </cell>
          <cell r="C80">
            <v>4.981</v>
          </cell>
          <cell r="D80">
            <v>1.172</v>
          </cell>
          <cell r="E80">
            <v>0.206</v>
          </cell>
          <cell r="F80">
            <v>0.127</v>
          </cell>
          <cell r="G80">
            <v>0.046</v>
          </cell>
          <cell r="H80">
            <v>0.055</v>
          </cell>
          <cell r="I80">
            <v>0.004</v>
          </cell>
          <cell r="J80">
            <v>0.074</v>
          </cell>
          <cell r="K80">
            <v>1.561</v>
          </cell>
          <cell r="L80">
            <v>2.33</v>
          </cell>
          <cell r="M80">
            <v>0.006</v>
          </cell>
        </row>
        <row r="84">
          <cell r="M84">
            <v>0.757</v>
          </cell>
        </row>
        <row r="85">
          <cell r="M85">
            <v>34.49</v>
          </cell>
          <cell r="N85">
            <v>8239</v>
          </cell>
        </row>
        <row r="86">
          <cell r="M86">
            <v>38.21</v>
          </cell>
          <cell r="N86">
            <v>9125</v>
          </cell>
        </row>
        <row r="88">
          <cell r="M88">
            <v>48.21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89.548</v>
          </cell>
          <cell r="C80">
            <v>5.001</v>
          </cell>
          <cell r="D80">
            <v>1.08</v>
          </cell>
          <cell r="E80">
            <v>0.176</v>
          </cell>
          <cell r="F80">
            <v>0.113</v>
          </cell>
          <cell r="G80">
            <v>0.039</v>
          </cell>
          <cell r="H80">
            <v>0.047</v>
          </cell>
          <cell r="I80">
            <v>0.004</v>
          </cell>
          <cell r="J80">
            <v>0.065</v>
          </cell>
          <cell r="K80">
            <v>1.56</v>
          </cell>
          <cell r="L80">
            <v>2.36</v>
          </cell>
          <cell r="M80">
            <v>0.007</v>
          </cell>
        </row>
        <row r="84">
          <cell r="M84">
            <v>0.755</v>
          </cell>
        </row>
        <row r="85">
          <cell r="M85">
            <v>34.38</v>
          </cell>
          <cell r="N85">
            <v>8211</v>
          </cell>
        </row>
        <row r="86">
          <cell r="M86">
            <v>38.09</v>
          </cell>
          <cell r="N86">
            <v>9095</v>
          </cell>
        </row>
        <row r="88">
          <cell r="M88">
            <v>48.12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89.641</v>
          </cell>
          <cell r="C80">
            <v>4.932</v>
          </cell>
          <cell r="D80">
            <v>1.074</v>
          </cell>
          <cell r="E80">
            <v>0.175</v>
          </cell>
          <cell r="F80">
            <v>0.112</v>
          </cell>
          <cell r="G80">
            <v>0.038</v>
          </cell>
          <cell r="H80">
            <v>0.048</v>
          </cell>
          <cell r="I80">
            <v>0.004</v>
          </cell>
          <cell r="J80">
            <v>0.07</v>
          </cell>
          <cell r="K80">
            <v>1.562</v>
          </cell>
          <cell r="L80">
            <v>2.337</v>
          </cell>
          <cell r="M80">
            <v>0.007</v>
          </cell>
        </row>
        <row r="84">
          <cell r="M84">
            <v>0.754</v>
          </cell>
        </row>
        <row r="85">
          <cell r="M85">
            <v>34.37</v>
          </cell>
          <cell r="N85">
            <v>8209</v>
          </cell>
        </row>
        <row r="86">
          <cell r="M86">
            <v>38.07</v>
          </cell>
          <cell r="N86">
            <v>9093</v>
          </cell>
        </row>
        <row r="88">
          <cell r="M88">
            <v>48.12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Layout" zoomScaleSheetLayoutView="90" workbookViewId="0" topLeftCell="D19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73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78" t="s">
        <v>37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9"/>
    </row>
    <row r="7" spans="2:28" ht="33" customHeight="1">
      <c r="B7" s="74" t="s">
        <v>45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4"/>
      <c r="AB7" s="4"/>
    </row>
    <row r="8" spans="2:28" ht="18" customHeight="1">
      <c r="B8" s="76" t="s">
        <v>52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4"/>
      <c r="AB8" s="4"/>
    </row>
    <row r="9" spans="2:30" ht="32.25" customHeight="1">
      <c r="B9" s="54" t="s">
        <v>19</v>
      </c>
      <c r="C9" s="68" t="s">
        <v>38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61" t="s">
        <v>39</v>
      </c>
      <c r="P9" s="62"/>
      <c r="Q9" s="62"/>
      <c r="R9" s="63"/>
      <c r="S9" s="63"/>
      <c r="T9" s="64"/>
      <c r="U9" s="48" t="s">
        <v>35</v>
      </c>
      <c r="V9" s="51" t="s">
        <v>36</v>
      </c>
      <c r="W9" s="42" t="s">
        <v>32</v>
      </c>
      <c r="X9" s="42" t="s">
        <v>33</v>
      </c>
      <c r="Y9" s="42" t="s">
        <v>34</v>
      </c>
      <c r="Z9" s="71" t="s">
        <v>47</v>
      </c>
      <c r="AA9" s="4"/>
      <c r="AC9" s="7"/>
      <c r="AD9"/>
    </row>
    <row r="10" spans="2:30" ht="48.75" customHeight="1">
      <c r="B10" s="55"/>
      <c r="C10" s="60" t="s">
        <v>20</v>
      </c>
      <c r="D10" s="60" t="s">
        <v>21</v>
      </c>
      <c r="E10" s="60" t="s">
        <v>22</v>
      </c>
      <c r="F10" s="60" t="s">
        <v>23</v>
      </c>
      <c r="G10" s="60" t="s">
        <v>24</v>
      </c>
      <c r="H10" s="60" t="s">
        <v>25</v>
      </c>
      <c r="I10" s="60" t="s">
        <v>26</v>
      </c>
      <c r="J10" s="60" t="s">
        <v>27</v>
      </c>
      <c r="K10" s="60" t="s">
        <v>28</v>
      </c>
      <c r="L10" s="60" t="s">
        <v>29</v>
      </c>
      <c r="M10" s="57" t="s">
        <v>30</v>
      </c>
      <c r="N10" s="57" t="s">
        <v>31</v>
      </c>
      <c r="O10" s="57" t="s">
        <v>13</v>
      </c>
      <c r="P10" s="65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49"/>
      <c r="V10" s="52"/>
      <c r="W10" s="42"/>
      <c r="X10" s="42"/>
      <c r="Y10" s="42"/>
      <c r="Z10" s="71"/>
      <c r="AA10" s="4"/>
      <c r="AC10" s="7"/>
      <c r="AD10"/>
    </row>
    <row r="11" spans="2:30" ht="15.75" customHeight="1">
      <c r="B11" s="55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52"/>
      <c r="N11" s="52"/>
      <c r="O11" s="52"/>
      <c r="P11" s="66"/>
      <c r="Q11" s="58"/>
      <c r="R11" s="52"/>
      <c r="S11" s="52"/>
      <c r="T11" s="52"/>
      <c r="U11" s="49"/>
      <c r="V11" s="52"/>
      <c r="W11" s="42"/>
      <c r="X11" s="42"/>
      <c r="Y11" s="42"/>
      <c r="Z11" s="71"/>
      <c r="AA11" s="4"/>
      <c r="AC11" s="7"/>
      <c r="AD11"/>
    </row>
    <row r="12" spans="2:30" ht="21" customHeight="1">
      <c r="B12" s="56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53"/>
      <c r="N12" s="53"/>
      <c r="O12" s="53"/>
      <c r="P12" s="67"/>
      <c r="Q12" s="59"/>
      <c r="R12" s="53"/>
      <c r="S12" s="53"/>
      <c r="T12" s="53"/>
      <c r="U12" s="50"/>
      <c r="V12" s="53"/>
      <c r="W12" s="42"/>
      <c r="X12" s="42"/>
      <c r="Y12" s="42"/>
      <c r="Z12" s="71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1">
        <f>'[1]Лист1'!$B$80</f>
        <v>89.672</v>
      </c>
      <c r="D16" s="41">
        <f>'[1]Лист1'!$C$80</f>
        <v>4.964</v>
      </c>
      <c r="E16" s="41">
        <f>'[1]Лист1'!$D$80</f>
        <v>1.048</v>
      </c>
      <c r="F16" s="41">
        <f>'[1]Лист1'!$F$80</f>
        <v>0.113</v>
      </c>
      <c r="G16" s="41">
        <f>'[1]Лист1'!$E$80</f>
        <v>0.175</v>
      </c>
      <c r="H16" s="41">
        <f>'[1]Лист1'!$I$80</f>
        <v>0.004</v>
      </c>
      <c r="I16" s="41">
        <f>'[1]Лист1'!$H$80</f>
        <v>0.047</v>
      </c>
      <c r="J16" s="41">
        <f>'[1]Лист1'!$G$80</f>
        <v>0.039</v>
      </c>
      <c r="K16" s="41">
        <f>'[1]Лист1'!$J$80</f>
        <v>0.067</v>
      </c>
      <c r="L16" s="41">
        <f>'[1]Лист1'!$M$80</f>
        <v>0.005</v>
      </c>
      <c r="M16" s="41">
        <f>'[1]Лист1'!$K$80</f>
        <v>1.557</v>
      </c>
      <c r="N16" s="41">
        <f>'[1]Лист1'!$L$80</f>
        <v>2.309</v>
      </c>
      <c r="O16" s="41">
        <f>'[1]Лист1'!$M$84</f>
        <v>0.753</v>
      </c>
      <c r="P16" s="35">
        <f>'[1]Лист1'!$M$85</f>
        <v>34.37</v>
      </c>
      <c r="Q16" s="34">
        <f>'[1]Лист1'!$N$85</f>
        <v>8210</v>
      </c>
      <c r="R16" s="35">
        <f>'[1]Лист1'!$M$86</f>
        <v>38.08</v>
      </c>
      <c r="S16" s="11">
        <f>'[1]Лист1'!$N$86</f>
        <v>9094</v>
      </c>
      <c r="T16" s="35">
        <f>'[1]Лист1'!$M$88</f>
        <v>48.14</v>
      </c>
      <c r="U16" s="11"/>
      <c r="V16" s="11"/>
      <c r="W16" s="28"/>
      <c r="X16" s="11"/>
      <c r="Y16" s="11"/>
      <c r="Z16" s="11"/>
      <c r="AB16" s="14">
        <f t="shared" si="0"/>
        <v>99.99999999999999</v>
      </c>
      <c r="AC16" s="15" t="str">
        <f>IF(AB16=100,"ОК"," ")</f>
        <v>ОК</v>
      </c>
    </row>
    <row r="17" spans="2:29" s="13" customFormat="1" ht="12.75">
      <c r="B17" s="9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41">
        <f>'[2]Лист1'!$B$80</f>
        <v>89.56</v>
      </c>
      <c r="D22" s="41">
        <f>'[2]Лист1'!$C$80</f>
        <v>5.056</v>
      </c>
      <c r="E22" s="41">
        <f>'[2]Лист1'!$D$80</f>
        <v>1.087</v>
      </c>
      <c r="F22" s="41">
        <f>'[2]Лист1'!$F$80</f>
        <v>0.115</v>
      </c>
      <c r="G22" s="41">
        <f>'[2]Лист1'!$E$80</f>
        <v>0.179</v>
      </c>
      <c r="H22" s="41">
        <f>'[2]Лист1'!$I$80</f>
        <v>0.004</v>
      </c>
      <c r="I22" s="41">
        <f>'[2]Лист1'!$H$80</f>
        <v>0.048</v>
      </c>
      <c r="J22" s="41">
        <f>'[2]Лист1'!$G$80</f>
        <v>0.04</v>
      </c>
      <c r="K22" s="41">
        <f>'[2]Лист1'!$J$80</f>
        <v>0.063</v>
      </c>
      <c r="L22" s="41">
        <f>'[2]Лист1'!$M$80</f>
        <v>0.006</v>
      </c>
      <c r="M22" s="41">
        <f>'[2]Лист1'!$K$80</f>
        <v>1.557</v>
      </c>
      <c r="N22" s="41">
        <f>'[2]Лист1'!$L$80</f>
        <v>2.285</v>
      </c>
      <c r="O22" s="41">
        <f>'[2]Лист1'!$M$84</f>
        <v>0.754</v>
      </c>
      <c r="P22" s="35">
        <f>'[2]Лист1'!$M$85</f>
        <v>34.43</v>
      </c>
      <c r="Q22" s="34">
        <f>'[2]Лист1'!$N$85</f>
        <v>8223</v>
      </c>
      <c r="R22" s="35">
        <f>'[2]Лист1'!$M$86</f>
        <v>38.14</v>
      </c>
      <c r="S22" s="11">
        <f>'[2]Лист1'!$N$86</f>
        <v>9108</v>
      </c>
      <c r="T22" s="35">
        <f>'[2]Лист1'!$M$88</f>
        <v>48.2</v>
      </c>
      <c r="U22" s="11">
        <v>-11.3</v>
      </c>
      <c r="V22" s="11">
        <v>-9.5</v>
      </c>
      <c r="W22" s="28" t="s">
        <v>46</v>
      </c>
      <c r="X22" s="11"/>
      <c r="Y22" s="11"/>
      <c r="Z22" s="11"/>
      <c r="AB22" s="14">
        <f t="shared" si="0"/>
        <v>100.00000000000001</v>
      </c>
      <c r="AC22" s="15"/>
    </row>
    <row r="23" spans="2:29" s="13" customFormat="1" ht="12.75">
      <c r="B23" s="9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5"/>
      <c r="Q23" s="34"/>
      <c r="R23" s="35"/>
      <c r="S23" s="11"/>
      <c r="T23" s="35"/>
      <c r="U23" s="11"/>
      <c r="V23" s="11"/>
      <c r="W23" s="18"/>
      <c r="X23" s="11" t="s">
        <v>51</v>
      </c>
      <c r="Y23" s="11">
        <v>1.1</v>
      </c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41">
        <f>'[3]Лист1'!$B$80</f>
        <v>89.438</v>
      </c>
      <c r="D28" s="41">
        <f>'[3]Лист1'!$C$80</f>
        <v>4.981</v>
      </c>
      <c r="E28" s="41">
        <f>'[3]Лист1'!$D$80</f>
        <v>1.172</v>
      </c>
      <c r="F28" s="41">
        <f>'[3]Лист1'!$F$80</f>
        <v>0.127</v>
      </c>
      <c r="G28" s="41">
        <f>'[3]Лист1'!$E$80</f>
        <v>0.206</v>
      </c>
      <c r="H28" s="41">
        <f>'[3]Лист1'!$I$80</f>
        <v>0.004</v>
      </c>
      <c r="I28" s="41">
        <f>'[3]Лист1'!$H$80</f>
        <v>0.055</v>
      </c>
      <c r="J28" s="41">
        <f>'[3]Лист1'!$G$80</f>
        <v>0.046</v>
      </c>
      <c r="K28" s="41">
        <f>'[3]Лист1'!$J$80</f>
        <v>0.074</v>
      </c>
      <c r="L28" s="41">
        <f>'[3]Лист1'!$M$80</f>
        <v>0.006</v>
      </c>
      <c r="M28" s="41">
        <f>'[3]Лист1'!$K$80</f>
        <v>1.561</v>
      </c>
      <c r="N28" s="41">
        <f>'[3]Лист1'!$L$80</f>
        <v>2.33</v>
      </c>
      <c r="O28" s="41">
        <f>'[3]Лист1'!$M$84</f>
        <v>0.757</v>
      </c>
      <c r="P28" s="35">
        <f>'[3]Лист1'!$M$85</f>
        <v>34.49</v>
      </c>
      <c r="Q28" s="34">
        <f>'[3]Лист1'!$N$85</f>
        <v>8239</v>
      </c>
      <c r="R28" s="35">
        <f>'[3]Лист1'!$M$86</f>
        <v>38.21</v>
      </c>
      <c r="S28" s="11">
        <f>'[3]Лист1'!$N$86</f>
        <v>9125</v>
      </c>
      <c r="T28" s="35">
        <f>'[3]Лист1'!$M$88</f>
        <v>48.21</v>
      </c>
      <c r="U28" s="11"/>
      <c r="V28" s="11"/>
      <c r="W28" s="12"/>
      <c r="X28" s="11"/>
      <c r="Y28" s="11"/>
      <c r="Z28" s="17"/>
      <c r="AB28" s="14">
        <f t="shared" si="0"/>
        <v>100.00000000000001</v>
      </c>
      <c r="AC28" s="15" t="str">
        <f>IF(AB28=100,"ОК"," ")</f>
        <v>ОК</v>
      </c>
    </row>
    <row r="29" spans="2:29" s="13" customFormat="1" ht="12.75">
      <c r="B29" s="16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41">
        <f>'[4]Лист1'!$B$80</f>
        <v>89.548</v>
      </c>
      <c r="D35" s="41">
        <f>'[4]Лист1'!$C$80</f>
        <v>5.001</v>
      </c>
      <c r="E35" s="41">
        <f>'[4]Лист1'!$D$80</f>
        <v>1.08</v>
      </c>
      <c r="F35" s="41">
        <f>'[4]Лист1'!$F$80</f>
        <v>0.113</v>
      </c>
      <c r="G35" s="41">
        <f>'[4]Лист1'!$E$80</f>
        <v>0.176</v>
      </c>
      <c r="H35" s="41">
        <f>'[4]Лист1'!$I$80</f>
        <v>0.004</v>
      </c>
      <c r="I35" s="41">
        <f>'[4]Лист1'!$H$80</f>
        <v>0.047</v>
      </c>
      <c r="J35" s="41">
        <f>'[4]Лист1'!$G$80</f>
        <v>0.039</v>
      </c>
      <c r="K35" s="41">
        <f>'[4]Лист1'!$J$80</f>
        <v>0.065</v>
      </c>
      <c r="L35" s="41">
        <f>'[4]Лист1'!$M$80</f>
        <v>0.007</v>
      </c>
      <c r="M35" s="41">
        <f>'[4]Лист1'!$K$80</f>
        <v>1.56</v>
      </c>
      <c r="N35" s="41">
        <f>'[4]Лист1'!$L$80</f>
        <v>2.36</v>
      </c>
      <c r="O35" s="41">
        <f>'[4]Лист1'!$M$84</f>
        <v>0.755</v>
      </c>
      <c r="P35" s="35">
        <f>'[4]Лист1'!$M$85</f>
        <v>34.38</v>
      </c>
      <c r="Q35" s="34">
        <f>'[4]Лист1'!$N$85</f>
        <v>8211</v>
      </c>
      <c r="R35" s="35">
        <f>'[4]Лист1'!$M$86</f>
        <v>38.09</v>
      </c>
      <c r="S35" s="11">
        <f>'[4]Лист1'!$N$86</f>
        <v>9095</v>
      </c>
      <c r="T35" s="35">
        <f>'[4]Лист1'!$M$88</f>
        <v>48.12</v>
      </c>
      <c r="U35" s="11"/>
      <c r="V35" s="11"/>
      <c r="W35" s="28"/>
      <c r="X35" s="11"/>
      <c r="Y35" s="11"/>
      <c r="Z35" s="17"/>
      <c r="AB35" s="14">
        <f t="shared" si="0"/>
        <v>100.00000000000001</v>
      </c>
      <c r="AC35" s="15"/>
    </row>
    <row r="36" spans="2:29" s="13" customFormat="1" ht="12.75">
      <c r="B36" s="16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41">
        <f>'[5]Лист1'!$B$80</f>
        <v>89.641</v>
      </c>
      <c r="D42" s="41">
        <f>'[5]Лист1'!$C$80</f>
        <v>4.932</v>
      </c>
      <c r="E42" s="41">
        <f>'[5]Лист1'!$D$80</f>
        <v>1.074</v>
      </c>
      <c r="F42" s="41">
        <f>'[5]Лист1'!$F$80</f>
        <v>0.112</v>
      </c>
      <c r="G42" s="41">
        <f>'[5]Лист1'!$E$80</f>
        <v>0.175</v>
      </c>
      <c r="H42" s="41">
        <f>'[5]Лист1'!$I$80</f>
        <v>0.004</v>
      </c>
      <c r="I42" s="41">
        <f>'[5]Лист1'!$H$80</f>
        <v>0.048</v>
      </c>
      <c r="J42" s="41">
        <f>'[5]Лист1'!$G$80</f>
        <v>0.038</v>
      </c>
      <c r="K42" s="41">
        <f>'[5]Лист1'!$J$80</f>
        <v>0.07</v>
      </c>
      <c r="L42" s="41">
        <f>'[5]Лист1'!$M$80</f>
        <v>0.007</v>
      </c>
      <c r="M42" s="41">
        <f>'[5]Лист1'!$K$80</f>
        <v>1.562</v>
      </c>
      <c r="N42" s="41">
        <f>'[5]Лист1'!$L$80</f>
        <v>2.337</v>
      </c>
      <c r="O42" s="41">
        <f>'[5]Лист1'!$M$84</f>
        <v>0.754</v>
      </c>
      <c r="P42" s="35">
        <f>'[5]Лист1'!$M$85</f>
        <v>34.37</v>
      </c>
      <c r="Q42" s="34">
        <f>'[5]Лист1'!$N$85</f>
        <v>8209</v>
      </c>
      <c r="R42" s="35">
        <f>'[5]Лист1'!$M$86</f>
        <v>38.07</v>
      </c>
      <c r="S42" s="11">
        <f>'[5]Лист1'!$N$86</f>
        <v>9093</v>
      </c>
      <c r="T42" s="35">
        <f>'[5]Лист1'!$M$88</f>
        <v>48.12</v>
      </c>
      <c r="U42" s="11"/>
      <c r="V42" s="11"/>
      <c r="W42" s="28"/>
      <c r="X42" s="12"/>
      <c r="Y42" s="12"/>
      <c r="Z42" s="30"/>
      <c r="AB42" s="14">
        <f t="shared" si="0"/>
        <v>100</v>
      </c>
      <c r="AC42" s="15" t="str">
        <f>IF(AB42=100,"ОК"," ")</f>
        <v>ОК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3" t="s">
        <v>48</v>
      </c>
      <c r="T44" s="43"/>
      <c r="U44" s="43"/>
      <c r="V44" s="43"/>
      <c r="W44" s="43"/>
      <c r="X44" s="43"/>
      <c r="Y44" s="44"/>
      <c r="Z44" s="39">
        <v>27.551</v>
      </c>
      <c r="AB44" s="5"/>
      <c r="AC44" s="6"/>
      <c r="AD44"/>
    </row>
    <row r="45" spans="3:25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5" t="s">
        <v>49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31"/>
      <c r="S47" s="46" t="s">
        <v>53</v>
      </c>
      <c r="T47" s="46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40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6" t="s">
        <v>53</v>
      </c>
      <c r="T49" s="46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Z9:Z12"/>
    <mergeCell ref="O10:O12"/>
    <mergeCell ref="R10:R12"/>
    <mergeCell ref="W2:Z2"/>
    <mergeCell ref="B7:Z7"/>
    <mergeCell ref="B8:Z8"/>
    <mergeCell ref="D10:D12"/>
    <mergeCell ref="C10:C12"/>
    <mergeCell ref="N10:N12"/>
    <mergeCell ref="C6:AB6"/>
    <mergeCell ref="K10:K12"/>
    <mergeCell ref="L10:L12"/>
    <mergeCell ref="P10:P12"/>
    <mergeCell ref="C9:N9"/>
    <mergeCell ref="H10:H12"/>
    <mergeCell ref="W9:W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E10:E12"/>
    <mergeCell ref="Y9:Y12"/>
    <mergeCell ref="S44:Y44"/>
    <mergeCell ref="C47:Q47"/>
    <mergeCell ref="S47:T47"/>
    <mergeCell ref="S49:T49"/>
    <mergeCell ref="C45:X45"/>
    <mergeCell ref="U9:U12"/>
    <mergeCell ref="V9:V12"/>
    <mergeCell ref="X9:X12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2016-04-29T06:36:03Z</cp:lastPrinted>
  <dcterms:created xsi:type="dcterms:W3CDTF">2010-01-29T08:37:16Z</dcterms:created>
  <dcterms:modified xsi:type="dcterms:W3CDTF">2016-06-06T06:50:51Z</dcterms:modified>
  <cp:category/>
  <cp:version/>
  <cp:contentType/>
  <cp:contentStatus/>
</cp:coreProperties>
</file>