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'Лист1'!$A$1:$Z$44</definedName>
  </definedNames>
  <calcPr fullCalcOnLoad="1"/>
</workbook>
</file>

<file path=xl/sharedStrings.xml><?xml version="1.0" encoding="utf-8"?>
<sst xmlns="http://schemas.openxmlformats.org/spreadsheetml/2006/main" count="64" uniqueCount="59">
  <si>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</si>
  <si>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</si>
  <si>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</si>
  <si>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</si>
  <si>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</si>
  <si>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</si>
  <si>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</si>
  <si>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</si>
  <si>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</si>
  <si>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</si>
  <si>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</si>
  <si>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</si>
  <si>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</si>
  <si>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</si>
  <si>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</si>
  <si>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</si>
  <si>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</si>
  <si>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</si>
  <si>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</si>
  <si>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</si>
  <si>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</si>
  <si>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</si>
  <si>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</si>
  <si>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</si>
  <si>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</si>
  <si>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</si>
  <si>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</si>
  <si>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</si>
  <si>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</si>
  <si>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</si>
  <si>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</si>
  <si>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</si>
  <si>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</si>
  <si>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</si>
  <si>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</si>
  <si>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</si>
  <si>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</si>
  <si>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</si>
  <si>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</si>
  <si>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</si>
  <si>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число  місяця</t>
  </si>
  <si>
    <t>Штинда М.В.</t>
  </si>
  <si>
    <t>Гойсак О.П.</t>
  </si>
  <si>
    <t>Керівник лабораторії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</si>
  <si>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</si>
  <si>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</si>
  <si>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</si>
  <si>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Дашавське ВУПЗГ</t>
  </si>
  <si>
    <r>
      <t xml:space="preserve">                                                         переданого </t>
    </r>
    <r>
      <rPr>
        <b/>
        <u val="single"/>
        <sz val="12"/>
        <rFont val="Arial"/>
        <family val="2"/>
      </rPr>
      <t xml:space="preserve">Дашавським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ПАТ "Львівгаз</t>
    </r>
    <r>
      <rPr>
        <b/>
        <sz val="12"/>
        <rFont val="Arial"/>
        <family val="2"/>
      </rPr>
      <t xml:space="preserve">" через </t>
    </r>
    <r>
      <rPr>
        <b/>
        <u val="single"/>
        <sz val="12"/>
        <rFont val="Arial"/>
        <family val="2"/>
      </rPr>
      <t>АГРС -120</t>
    </r>
  </si>
  <si>
    <t>Свідоцтво про атестацію № РЛ 036/15 чинне до 10.04.2019 р.</t>
  </si>
  <si>
    <t>не виявл.</t>
  </si>
  <si>
    <t>не виявл</t>
  </si>
  <si>
    <t>01.06.2016р.</t>
  </si>
  <si>
    <t>10.05.16</t>
  </si>
  <si>
    <t>17.05.16</t>
  </si>
  <si>
    <t>24.05.16</t>
  </si>
  <si>
    <t>31.05.16</t>
  </si>
  <si>
    <t>04.05.16</t>
  </si>
  <si>
    <r>
      <t xml:space="preserve">                                               з газопроводу</t>
    </r>
    <r>
      <rPr>
        <b/>
        <u val="single"/>
        <sz val="12"/>
        <rFont val="Arial"/>
        <family val="2"/>
      </rPr>
      <t xml:space="preserve">  АГРС-120</t>
    </r>
    <r>
      <rPr>
        <b/>
        <sz val="12"/>
        <rFont val="Arial"/>
        <family val="2"/>
      </rPr>
      <t xml:space="preserve"> за період з </t>
    </r>
    <r>
      <rPr>
        <b/>
        <u val="single"/>
        <sz val="12"/>
        <rFont val="Arial"/>
        <family val="2"/>
      </rPr>
      <t xml:space="preserve"> 04.05.2016р. </t>
    </r>
    <r>
      <rPr>
        <b/>
        <sz val="12"/>
        <rFont val="Arial"/>
        <family val="2"/>
      </rPr>
      <t xml:space="preserve"> по  31</t>
    </r>
    <r>
      <rPr>
        <b/>
        <u val="single"/>
        <sz val="12"/>
        <rFont val="Arial"/>
        <family val="2"/>
      </rPr>
      <t>.05.2016р.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</si>
</sst>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422]d\ mmmm\ yyyy&quot; р.&quot;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2"/>
      <name val="Arial Cyr"/>
      <family val="0"/>
    </font>
    <font>
      <b/>
      <u val="single"/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185" fontId="22" fillId="33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186" fontId="21" fillId="0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0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SheetLayoutView="90" workbookViewId="0" topLeftCell="A16">
      <selection activeCell="L44" sqref="L44"/>
    </sheetView>
  </sheetViews>
  <sheetFormatPr defaultColWidth="9.00390625" defaultRowHeight="12.75"/>
  <cols>
    <col min="1" max="1" width="6.75390625" style="0" customWidth="1"/>
    <col min="2" max="2" width="9.25390625" style="0" customWidth="1"/>
    <col min="3" max="3" width="8.625" style="0" customWidth="1"/>
    <col min="4" max="16" width="7.125" style="0" customWidth="1"/>
    <col min="17" max="17" width="8.125" style="0" customWidth="1"/>
    <col min="18" max="18" width="7.25390625" style="0" customWidth="1"/>
    <col min="19" max="19" width="9.37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7" max="27" width="10.125" style="0" customWidth="1"/>
    <col min="29" max="29" width="9.125" style="7" customWidth="1"/>
  </cols>
  <sheetData>
    <row r="1" spans="2:27" ht="12.75">
      <c r="B1" s="61" t="s">
        <v>12</v>
      </c>
      <c r="C1" s="61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1" t="s">
        <v>39</v>
      </c>
      <c r="C2" s="61"/>
      <c r="D2" s="61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61" t="s">
        <v>47</v>
      </c>
      <c r="C3" s="61"/>
      <c r="D3" s="61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61" t="s">
        <v>3</v>
      </c>
      <c r="C4" s="61"/>
      <c r="D4" s="61"/>
      <c r="E4" s="61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1" t="s">
        <v>49</v>
      </c>
      <c r="C5" s="61"/>
      <c r="D5" s="61"/>
      <c r="E5" s="61"/>
      <c r="F5" s="61"/>
      <c r="G5" s="61"/>
      <c r="H5" s="61"/>
      <c r="I5" s="37"/>
      <c r="J5" s="37"/>
      <c r="K5" s="3"/>
      <c r="L5" s="3"/>
      <c r="M5" s="4"/>
      <c r="N5" s="4"/>
      <c r="O5" s="4"/>
      <c r="P5" s="4"/>
      <c r="Q5" s="4"/>
      <c r="R5" s="4"/>
      <c r="S5" s="35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"/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72" t="s">
        <v>48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24.75" customHeight="1">
      <c r="B8" s="74" t="s">
        <v>58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2" t="s">
        <v>40</v>
      </c>
      <c r="C9" s="79" t="s">
        <v>34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3"/>
      <c r="O9" s="79" t="s">
        <v>35</v>
      </c>
      <c r="P9" s="80"/>
      <c r="Q9" s="80"/>
      <c r="R9" s="81"/>
      <c r="S9" s="81"/>
      <c r="T9" s="82"/>
      <c r="U9" s="64" t="s">
        <v>31</v>
      </c>
      <c r="V9" s="78" t="s">
        <v>32</v>
      </c>
      <c r="W9" s="51" t="s">
        <v>44</v>
      </c>
      <c r="X9" s="51" t="s">
        <v>45</v>
      </c>
      <c r="Y9" s="51" t="s">
        <v>46</v>
      </c>
      <c r="Z9" s="4"/>
      <c r="AB9" s="7"/>
      <c r="AC9"/>
    </row>
    <row r="10" spans="2:29" ht="48.75" customHeight="1">
      <c r="B10" s="59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56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5"/>
      <c r="V10" s="53"/>
      <c r="W10" s="51"/>
      <c r="X10" s="51"/>
      <c r="Y10" s="51"/>
      <c r="Z10" s="4"/>
      <c r="AB10" s="7"/>
      <c r="AC10"/>
    </row>
    <row r="11" spans="2:29" ht="15.75" customHeight="1">
      <c r="B11" s="5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57"/>
      <c r="Q11" s="59"/>
      <c r="R11" s="53"/>
      <c r="S11" s="53"/>
      <c r="T11" s="53"/>
      <c r="U11" s="65"/>
      <c r="V11" s="53"/>
      <c r="W11" s="51"/>
      <c r="X11" s="51"/>
      <c r="Y11" s="51"/>
      <c r="Z11" s="4"/>
      <c r="AB11" s="7"/>
      <c r="AC11"/>
    </row>
    <row r="12" spans="2:29" ht="28.5" customHeight="1">
      <c r="B12" s="6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58"/>
      <c r="Q12" s="60"/>
      <c r="R12" s="54"/>
      <c r="S12" s="54"/>
      <c r="T12" s="54"/>
      <c r="U12" s="66"/>
      <c r="V12" s="54"/>
      <c r="W12" s="51"/>
      <c r="X12" s="51"/>
      <c r="Y12" s="51"/>
      <c r="Z12" s="4"/>
      <c r="AB12" s="7"/>
      <c r="AC12"/>
    </row>
    <row r="13" spans="1:28" s="12" customFormat="1" ht="15.75">
      <c r="A13" s="38"/>
      <c r="B13" s="39" t="s">
        <v>57</v>
      </c>
      <c r="C13" s="40">
        <v>95.2369</v>
      </c>
      <c r="D13" s="40">
        <v>2.7111</v>
      </c>
      <c r="E13" s="40">
        <v>0.8631</v>
      </c>
      <c r="F13" s="40">
        <v>0.1368</v>
      </c>
      <c r="G13" s="40">
        <v>0.1351</v>
      </c>
      <c r="H13" s="40">
        <v>0.0016</v>
      </c>
      <c r="I13" s="40">
        <v>0.0259</v>
      </c>
      <c r="J13" s="40">
        <v>0.0182</v>
      </c>
      <c r="K13" s="40">
        <v>0.0155</v>
      </c>
      <c r="L13" s="40">
        <v>0.0078</v>
      </c>
      <c r="M13" s="40">
        <v>0.6469</v>
      </c>
      <c r="N13" s="40">
        <v>0.2011</v>
      </c>
      <c r="O13" s="40">
        <v>0.7062</v>
      </c>
      <c r="P13" s="41">
        <v>34.58</v>
      </c>
      <c r="Q13" s="41">
        <v>8259</v>
      </c>
      <c r="R13" s="41">
        <v>38.32</v>
      </c>
      <c r="S13" s="41">
        <v>9151.55</v>
      </c>
      <c r="T13" s="41">
        <v>50.04</v>
      </c>
      <c r="U13" s="42"/>
      <c r="V13" s="36"/>
      <c r="W13" s="33"/>
      <c r="X13" s="10"/>
      <c r="Y13" s="10"/>
      <c r="AA13" s="13">
        <v>100</v>
      </c>
      <c r="AB13" s="14" t="str">
        <f>IF(AA13=100,"ОК"," ")</f>
        <v>ОК</v>
      </c>
    </row>
    <row r="14" spans="1:28" s="12" customFormat="1" ht="15.7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3"/>
      <c r="T14" s="43"/>
      <c r="U14" s="44"/>
      <c r="V14" s="34"/>
      <c r="W14" s="29"/>
      <c r="X14" s="10"/>
      <c r="Y14" s="10"/>
      <c r="AA14" s="13">
        <f aca="true" t="shared" si="0" ref="AA14:AA30">SUM(C14:N14)</f>
        <v>0</v>
      </c>
      <c r="AB14" s="14" t="str">
        <f>IF(AA14=100,"ОК"," ")</f>
        <v> </v>
      </c>
    </row>
    <row r="15" spans="1:28" s="12" customFormat="1" ht="15.75">
      <c r="A15" s="38"/>
      <c r="B15" s="39" t="s">
        <v>53</v>
      </c>
      <c r="C15" s="40">
        <v>94.9245</v>
      </c>
      <c r="D15" s="40">
        <v>2.905</v>
      </c>
      <c r="E15" s="40">
        <v>0.9554</v>
      </c>
      <c r="F15" s="40">
        <v>0.1495</v>
      </c>
      <c r="G15" s="40">
        <v>0.1508</v>
      </c>
      <c r="H15" s="40">
        <v>0.0024</v>
      </c>
      <c r="I15" s="40">
        <v>0.0288</v>
      </c>
      <c r="J15" s="40">
        <v>0.0202</v>
      </c>
      <c r="K15" s="40">
        <v>0.0067</v>
      </c>
      <c r="L15" s="40">
        <v>0.0054</v>
      </c>
      <c r="M15" s="40">
        <v>0.6394</v>
      </c>
      <c r="N15" s="40">
        <v>0.2117</v>
      </c>
      <c r="O15" s="40">
        <v>0.7088</v>
      </c>
      <c r="P15" s="41">
        <v>34.7</v>
      </c>
      <c r="Q15" s="41">
        <v>8287.02</v>
      </c>
      <c r="R15" s="41">
        <v>38.46</v>
      </c>
      <c r="S15" s="41">
        <v>9185.68</v>
      </c>
      <c r="T15" s="41">
        <v>50.13</v>
      </c>
      <c r="U15" s="44"/>
      <c r="V15" s="36"/>
      <c r="W15" s="17"/>
      <c r="X15" s="10"/>
      <c r="Y15" s="10"/>
      <c r="AA15" s="13">
        <f>SUM(C15:N15)</f>
        <v>99.99979999999998</v>
      </c>
      <c r="AB15" s="14" t="str">
        <f>IF(AA15=100,"ОК"," ")</f>
        <v> </v>
      </c>
    </row>
    <row r="16" spans="1:28" s="12" customFormat="1" ht="15.7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5"/>
      <c r="M16" s="40"/>
      <c r="N16" s="40"/>
      <c r="O16" s="40"/>
      <c r="P16" s="41"/>
      <c r="Q16" s="41"/>
      <c r="R16" s="41"/>
      <c r="S16" s="43"/>
      <c r="T16" s="41"/>
      <c r="U16" s="44"/>
      <c r="V16" s="34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1:28" s="12" customFormat="1" ht="15.75">
      <c r="A17" s="38"/>
      <c r="B17" s="39" t="s">
        <v>54</v>
      </c>
      <c r="C17" s="40">
        <v>95.0172</v>
      </c>
      <c r="D17" s="40">
        <v>2.8948</v>
      </c>
      <c r="E17" s="40">
        <v>0.915</v>
      </c>
      <c r="F17" s="40">
        <v>0.1478</v>
      </c>
      <c r="G17" s="40">
        <v>0.1389</v>
      </c>
      <c r="H17" s="40">
        <v>0.0021</v>
      </c>
      <c r="I17" s="40">
        <v>0.0283</v>
      </c>
      <c r="J17" s="40">
        <v>0.0179</v>
      </c>
      <c r="K17" s="40">
        <v>0.0076</v>
      </c>
      <c r="L17" s="40">
        <v>0.006</v>
      </c>
      <c r="M17" s="40">
        <v>0.6253</v>
      </c>
      <c r="N17" s="40">
        <v>0.1992</v>
      </c>
      <c r="O17" s="40">
        <v>0.7078</v>
      </c>
      <c r="P17" s="41">
        <v>34.67</v>
      </c>
      <c r="Q17" s="41">
        <v>8280.41</v>
      </c>
      <c r="R17" s="41">
        <v>38.43</v>
      </c>
      <c r="S17" s="43">
        <v>9178.68</v>
      </c>
      <c r="T17" s="41">
        <v>50.13</v>
      </c>
      <c r="U17" s="44"/>
      <c r="V17" s="36"/>
      <c r="W17" s="28" t="s">
        <v>50</v>
      </c>
      <c r="X17" s="10" t="s">
        <v>50</v>
      </c>
      <c r="Y17" s="10" t="s">
        <v>51</v>
      </c>
      <c r="AA17" s="13">
        <f>SUM(C17:N17)</f>
        <v>100.00010000000002</v>
      </c>
      <c r="AB17" s="14" t="str">
        <f>IF(AA17=100,"ОК"," ")</f>
        <v> </v>
      </c>
    </row>
    <row r="18" spans="1:28" s="12" customFormat="1" ht="15.75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6"/>
      <c r="S18" s="47"/>
      <c r="T18" s="41"/>
      <c r="U18" s="44"/>
      <c r="V18" s="34"/>
      <c r="W18" s="28"/>
      <c r="X18" s="10"/>
      <c r="Y18" s="10"/>
      <c r="AA18" s="13">
        <f t="shared" si="0"/>
        <v>0</v>
      </c>
      <c r="AB18" s="14"/>
    </row>
    <row r="19" spans="1:28" s="12" customFormat="1" ht="15.75">
      <c r="A19" s="38"/>
      <c r="B19" s="39" t="s">
        <v>55</v>
      </c>
      <c r="C19" s="40">
        <v>95.1286</v>
      </c>
      <c r="D19" s="40">
        <v>2.8087</v>
      </c>
      <c r="E19" s="40">
        <v>0.8907</v>
      </c>
      <c r="F19" s="40">
        <v>0.1397</v>
      </c>
      <c r="G19" s="40">
        <v>0.1367</v>
      </c>
      <c r="H19" s="40">
        <v>0.0017</v>
      </c>
      <c r="I19" s="40">
        <v>0.0264</v>
      </c>
      <c r="J19" s="40">
        <v>0.0185</v>
      </c>
      <c r="K19" s="40">
        <v>0.0147</v>
      </c>
      <c r="L19" s="40">
        <v>0.0072</v>
      </c>
      <c r="M19" s="40">
        <v>0.6129</v>
      </c>
      <c r="N19" s="40">
        <v>0.2144</v>
      </c>
      <c r="O19" s="40">
        <v>0.7071</v>
      </c>
      <c r="P19" s="41">
        <v>34.62</v>
      </c>
      <c r="Q19" s="41">
        <v>8271.04</v>
      </c>
      <c r="R19" s="41">
        <v>38.37</v>
      </c>
      <c r="S19" s="43">
        <v>9164.52</v>
      </c>
      <c r="T19" s="41">
        <v>50.97</v>
      </c>
      <c r="U19" s="44"/>
      <c r="V19" s="36"/>
      <c r="W19" s="28"/>
      <c r="X19" s="10"/>
      <c r="Y19" s="10"/>
      <c r="AA19" s="13">
        <f>SUM(C19:N19)</f>
        <v>100.0002</v>
      </c>
      <c r="AB19" s="14"/>
    </row>
    <row r="20" spans="2:28" s="12" customFormat="1" ht="15.7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6"/>
      <c r="S20" s="46"/>
      <c r="T20" s="41"/>
      <c r="U20" s="44"/>
      <c r="V20" s="34"/>
      <c r="W20" s="28"/>
      <c r="X20" s="10"/>
      <c r="Y20" s="10"/>
      <c r="AA20" s="13">
        <f t="shared" si="0"/>
        <v>0</v>
      </c>
      <c r="AB20" s="14"/>
    </row>
    <row r="21" spans="2:28" s="12" customFormat="1" ht="15.75">
      <c r="B21" s="39" t="s">
        <v>56</v>
      </c>
      <c r="C21" s="40">
        <v>94.8988</v>
      </c>
      <c r="D21" s="40">
        <v>2.9279</v>
      </c>
      <c r="E21" s="40">
        <v>0.9459</v>
      </c>
      <c r="F21" s="40">
        <v>0.1478</v>
      </c>
      <c r="G21" s="40">
        <v>0.1445</v>
      </c>
      <c r="H21" s="40">
        <v>0.0016</v>
      </c>
      <c r="I21" s="40">
        <v>0.028</v>
      </c>
      <c r="J21" s="40">
        <v>0.0195</v>
      </c>
      <c r="K21" s="40">
        <v>0.0175</v>
      </c>
      <c r="L21" s="40">
        <v>0.0076</v>
      </c>
      <c r="M21" s="40">
        <v>0.6291</v>
      </c>
      <c r="N21" s="40">
        <v>0.2317</v>
      </c>
      <c r="O21" s="40">
        <v>0.7092</v>
      </c>
      <c r="P21" s="41">
        <v>34.69</v>
      </c>
      <c r="Q21" s="41">
        <v>8287.09</v>
      </c>
      <c r="R21" s="46">
        <v>38.44</v>
      </c>
      <c r="S21" s="46">
        <v>9181.62</v>
      </c>
      <c r="T21" s="41">
        <v>50.09</v>
      </c>
      <c r="U21" s="47"/>
      <c r="V21" s="34"/>
      <c r="W21" s="17"/>
      <c r="X21" s="10"/>
      <c r="Y21" s="10"/>
      <c r="AA21" s="13">
        <f>SUM(C21:N21)</f>
        <v>99.99989999999997</v>
      </c>
      <c r="AB21" s="14"/>
    </row>
    <row r="22" spans="2:28" s="12" customFormat="1" ht="15.7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6"/>
      <c r="S22" s="46"/>
      <c r="T22" s="43"/>
      <c r="U22" s="47"/>
      <c r="V22" s="34"/>
      <c r="W22" s="28"/>
      <c r="X22" s="10"/>
      <c r="Y22" s="10"/>
      <c r="AA22" s="13">
        <f t="shared" si="0"/>
        <v>0</v>
      </c>
      <c r="AB22" s="14"/>
    </row>
    <row r="23" spans="2:28" s="12" customFormat="1" ht="15.75">
      <c r="B23" s="4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9"/>
      <c r="S23" s="43"/>
      <c r="T23" s="43"/>
      <c r="U23" s="43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5.75">
      <c r="B24" s="4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9"/>
      <c r="S24" s="43"/>
      <c r="T24" s="43"/>
      <c r="U24" s="43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/>
      <c r="AB31" s="14"/>
    </row>
    <row r="32" spans="1:28" s="12" customFormat="1" ht="12.75">
      <c r="A3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27"/>
      <c r="AA32" s="13"/>
      <c r="AB32" s="14" t="str">
        <f>IF(AA32=100,"ОК"," ")</f>
        <v> </v>
      </c>
    </row>
    <row r="33" spans="1:28" s="12" customFormat="1" ht="12.75">
      <c r="A33"/>
      <c r="B33"/>
      <c r="C33" s="31" t="s">
        <v>37</v>
      </c>
      <c r="D33" s="30"/>
      <c r="E33" s="30"/>
      <c r="F33" s="30"/>
      <c r="G33" s="30"/>
      <c r="H33" s="30"/>
      <c r="I33" s="30"/>
      <c r="J33" s="30"/>
      <c r="K33" s="77" t="s">
        <v>41</v>
      </c>
      <c r="L33" s="77"/>
      <c r="M33" s="30"/>
      <c r="N33" s="30"/>
      <c r="O33" s="30"/>
      <c r="P33" s="30"/>
      <c r="Q33" s="30"/>
      <c r="R33" s="30"/>
      <c r="S33" s="68" t="s">
        <v>52</v>
      </c>
      <c r="T33" s="68"/>
      <c r="U33"/>
      <c r="V33"/>
      <c r="W33"/>
      <c r="X33"/>
      <c r="Y33"/>
      <c r="AA33" s="13"/>
      <c r="AB33" s="14" t="str">
        <f>IF(AA33=100,"ОК"," ")</f>
        <v> </v>
      </c>
    </row>
    <row r="34" spans="1:28" s="12" customFormat="1" ht="12.75">
      <c r="A34"/>
      <c r="B34"/>
      <c r="C34" s="1" t="s">
        <v>36</v>
      </c>
      <c r="D34"/>
      <c r="E34"/>
      <c r="F34"/>
      <c r="G34"/>
      <c r="H34"/>
      <c r="I34"/>
      <c r="J34"/>
      <c r="K34" s="87" t="s">
        <v>0</v>
      </c>
      <c r="L34" s="87"/>
      <c r="M34"/>
      <c r="N34" s="84" t="s">
        <v>1</v>
      </c>
      <c r="O34" s="84"/>
      <c r="P34" s="84"/>
      <c r="Q34"/>
      <c r="R34"/>
      <c r="S34" s="84" t="s">
        <v>2</v>
      </c>
      <c r="T34" s="84"/>
      <c r="U34" s="2"/>
      <c r="V34" s="2"/>
      <c r="W34"/>
      <c r="X34"/>
      <c r="Y34"/>
      <c r="AA34" s="13"/>
      <c r="AB34" s="14" t="str">
        <f>IF(AA34=100,"ОК"," ")</f>
        <v> </v>
      </c>
    </row>
    <row r="35" spans="1:28" s="12" customFormat="1" ht="12.75">
      <c r="A35"/>
      <c r="B35"/>
      <c r="C35" s="1"/>
      <c r="D35"/>
      <c r="E35"/>
      <c r="F35"/>
      <c r="G35"/>
      <c r="H35"/>
      <c r="I35"/>
      <c r="J35"/>
      <c r="K35"/>
      <c r="L35" s="2"/>
      <c r="M35"/>
      <c r="N35" s="2"/>
      <c r="O35"/>
      <c r="P35"/>
      <c r="Q35"/>
      <c r="R35"/>
      <c r="S35"/>
      <c r="T35" s="2"/>
      <c r="U35" s="2"/>
      <c r="V35" s="2"/>
      <c r="W35"/>
      <c r="X35"/>
      <c r="Y35"/>
      <c r="AA35" s="13"/>
      <c r="AB35" s="14"/>
    </row>
    <row r="36" spans="1:28" s="12" customFormat="1" ht="12.75">
      <c r="A36"/>
      <c r="B36"/>
      <c r="C36" s="85" t="s">
        <v>43</v>
      </c>
      <c r="D36" s="85"/>
      <c r="E36" s="85"/>
      <c r="F36" s="85"/>
      <c r="G36" s="32"/>
      <c r="H36" s="32"/>
      <c r="I36" s="32"/>
      <c r="J36" s="32"/>
      <c r="K36" s="86" t="s">
        <v>42</v>
      </c>
      <c r="L36" s="86"/>
      <c r="M36" s="32"/>
      <c r="N36" s="32"/>
      <c r="O36" s="32"/>
      <c r="P36" s="32"/>
      <c r="Q36" s="32"/>
      <c r="R36" s="32"/>
      <c r="S36" s="69" t="s">
        <v>52</v>
      </c>
      <c r="T36" s="69"/>
      <c r="U36"/>
      <c r="V36"/>
      <c r="W36"/>
      <c r="X36"/>
      <c r="Y36"/>
      <c r="AA36" s="13"/>
      <c r="AB36" s="14"/>
    </row>
    <row r="37" spans="1:28" s="12" customFormat="1" ht="12.75">
      <c r="A37"/>
      <c r="B37"/>
      <c r="C37" s="1" t="s">
        <v>38</v>
      </c>
      <c r="D37"/>
      <c r="E37"/>
      <c r="F37"/>
      <c r="G37"/>
      <c r="H37"/>
      <c r="I37"/>
      <c r="J37"/>
      <c r="K37" s="87" t="s">
        <v>0</v>
      </c>
      <c r="L37" s="87"/>
      <c r="M37"/>
      <c r="N37" s="84" t="s">
        <v>1</v>
      </c>
      <c r="O37" s="84"/>
      <c r="P37" s="84"/>
      <c r="Q37"/>
      <c r="R37"/>
      <c r="S37" s="84" t="s">
        <v>2</v>
      </c>
      <c r="T37" s="84"/>
      <c r="U37" s="2"/>
      <c r="V37" s="2"/>
      <c r="W37"/>
      <c r="X37"/>
      <c r="Y37"/>
      <c r="AA37" s="13"/>
      <c r="AB37" s="14" t="str">
        <f>IF(AA37=100,"ОК"," ")</f>
        <v> </v>
      </c>
    </row>
    <row r="38" spans="1:28" s="12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 s="13"/>
      <c r="AB38" s="14" t="str">
        <f>IF(AA38=100,"ОК"," ")</f>
        <v> </v>
      </c>
    </row>
    <row r="39" spans="3:29" ht="12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5"/>
      <c r="AB39" s="6"/>
      <c r="AC39"/>
    </row>
    <row r="41" spans="9:18" ht="12.75"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ht="18" customHeight="1"/>
  </sheetData>
  <sheetProtection/>
  <mergeCells count="48">
    <mergeCell ref="S37:T37"/>
    <mergeCell ref="N34:P34"/>
    <mergeCell ref="N37:P37"/>
    <mergeCell ref="C36:F36"/>
    <mergeCell ref="K36:L36"/>
    <mergeCell ref="K37:L37"/>
    <mergeCell ref="K34:L34"/>
    <mergeCell ref="S34:T34"/>
    <mergeCell ref="V9:V12"/>
    <mergeCell ref="E10:E12"/>
    <mergeCell ref="F10:F12"/>
    <mergeCell ref="M10:M12"/>
    <mergeCell ref="T10:T12"/>
    <mergeCell ref="O9:T9"/>
    <mergeCell ref="K10:K12"/>
    <mergeCell ref="G10:G12"/>
    <mergeCell ref="C9:N9"/>
    <mergeCell ref="J10:J12"/>
    <mergeCell ref="B9:B12"/>
    <mergeCell ref="S33:T33"/>
    <mergeCell ref="S36:T36"/>
    <mergeCell ref="W2:Y2"/>
    <mergeCell ref="B7:Y7"/>
    <mergeCell ref="B8:Y8"/>
    <mergeCell ref="D10:D12"/>
    <mergeCell ref="C10:C12"/>
    <mergeCell ref="B32:X32"/>
    <mergeCell ref="K33:L33"/>
    <mergeCell ref="Q10:Q12"/>
    <mergeCell ref="B1:C1"/>
    <mergeCell ref="B2:D2"/>
    <mergeCell ref="B3:D3"/>
    <mergeCell ref="B4:E4"/>
    <mergeCell ref="B5:H5"/>
    <mergeCell ref="H10:H12"/>
    <mergeCell ref="C6:AA6"/>
    <mergeCell ref="U9:U12"/>
    <mergeCell ref="X9:X12"/>
    <mergeCell ref="I41:R41"/>
    <mergeCell ref="Y9:Y12"/>
    <mergeCell ref="O10:O12"/>
    <mergeCell ref="I10:I12"/>
    <mergeCell ref="L10:L12"/>
    <mergeCell ref="P10:P12"/>
    <mergeCell ref="R10:R12"/>
    <mergeCell ref="W9:W12"/>
    <mergeCell ref="N10:N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2016-06-01T11:22:56Z</cp:lastPrinted>
  <dcterms:created xsi:type="dcterms:W3CDTF">2010-01-29T08:37:16Z</dcterms:created>
  <dcterms:modified xsi:type="dcterms:W3CDTF">2016-06-22T12:44:41Z</dcterms:modified>
  <cp:category/>
  <cp:version/>
  <cp:contentType/>
  <cp:contentStatus/>
</cp:coreProperties>
</file>