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<sst xmlns="http://schemas.openxmlformats.org/spreadsheetml/2006/main" count="48" uniqueCount="47">
  <si>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</si>
  <si>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</si>
  <si>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</si>
  <si>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</si>
  <si>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</si>
  <si>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</si>
  <si>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</si>
  <si>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</si>
  <si>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</si>
  <si>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</si>
  <si>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</si>
  <si>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</si>
  <si>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</si>
  <si>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</si>
  <si>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</si>
  <si>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</si>
  <si>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</si>
  <si>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</si>
  <si>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</si>
  <si>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</si>
  <si>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</si>
  <si>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</si>
  <si>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</si>
  <si>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</si>
  <si>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</si>
  <si>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</si>
  <si>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</si>
  <si>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</si>
  <si>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</si>
  <si>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</si>
  <si>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</si>
  <si>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</si>
  <si>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</si>
  <si>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</si>
  <si>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</si>
  <si>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</si>
  <si>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</si>
  <si>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</si>
  <si>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</si>
  <si>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</si>
  <si>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</si>
  <si>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на ГРС-Стримба, ГРС-Перерісль, ГРС-Липове</t>
  </si>
  <si>
    <t>Заступник начальника  Богородчанського ЛВУМГ</t>
  </si>
  <si>
    <t>В. Басистюк</t>
  </si>
  <si>
    <t>03.06.2016 р.</t>
  </si>
  <si>
    <t>з ГРС-Стримба за період з 04.05.2016 р.  по  05.06.2016 р.</t>
  </si>
  <si>
    <t>Об'єм природного газу, який відповідає даному паспорту ФХП для вказаних ГРС, у травні становить   1 248 842м³.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</si>
</sst>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2" zoomScaleSheetLayoutView="92" workbookViewId="0" topLeftCell="B1">
      <selection activeCell="B19" sqref="B19:U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625" style="0" customWidth="1"/>
    <col min="4" max="15" width="7.125" style="0" customWidth="1"/>
    <col min="16" max="16" width="7.375" style="0" customWidth="1"/>
    <col min="17" max="17" width="7.125" style="0" customWidth="1"/>
    <col min="18" max="18" width="8.00390625" style="0" customWidth="1"/>
    <col min="19" max="19" width="6.00390625" style="0" customWidth="1"/>
    <col min="20" max="20" width="9.87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1"/>
      <c r="U2" s="62"/>
      <c r="V2" s="6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41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63" t="s">
        <v>45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"/>
      <c r="X9" s="4"/>
    </row>
    <row r="10" spans="2:26" ht="32.25" customHeight="1">
      <c r="B10" s="41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8" t="s">
        <v>32</v>
      </c>
      <c r="P10" s="59"/>
      <c r="Q10" s="59"/>
      <c r="R10" s="60"/>
      <c r="S10" s="38" t="s">
        <v>29</v>
      </c>
      <c r="T10" s="54" t="s">
        <v>26</v>
      </c>
      <c r="U10" s="54" t="s">
        <v>27</v>
      </c>
      <c r="V10" s="54" t="s">
        <v>28</v>
      </c>
      <c r="W10" s="4"/>
      <c r="Y10" s="7"/>
      <c r="Z10"/>
    </row>
    <row r="11" spans="2:26" ht="48.75" customHeight="1">
      <c r="B11" s="42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38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47" t="s">
        <v>11</v>
      </c>
      <c r="Q11" s="44" t="s">
        <v>12</v>
      </c>
      <c r="R11" s="44" t="s">
        <v>13</v>
      </c>
      <c r="S11" s="39"/>
      <c r="T11" s="55"/>
      <c r="U11" s="55"/>
      <c r="V11" s="55"/>
      <c r="W11" s="4"/>
      <c r="Y11" s="7"/>
      <c r="Z11"/>
    </row>
    <row r="12" spans="2:26" ht="15.75" customHeight="1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8"/>
      <c r="Q12" s="45"/>
      <c r="R12" s="45"/>
      <c r="S12" s="39"/>
      <c r="T12" s="55"/>
      <c r="U12" s="55"/>
      <c r="V12" s="55"/>
      <c r="W12" s="4"/>
      <c r="Y12" s="7"/>
      <c r="Z12"/>
    </row>
    <row r="13" spans="2:26" ht="21" customHeight="1">
      <c r="B13" s="4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9"/>
      <c r="Q13" s="46"/>
      <c r="R13" s="46"/>
      <c r="S13" s="40"/>
      <c r="T13" s="56"/>
      <c r="U13" s="56"/>
      <c r="V13" s="56"/>
      <c r="W13" s="4"/>
      <c r="Y13" s="7"/>
      <c r="Z13"/>
    </row>
    <row r="14" spans="2:25" s="10" customFormat="1" ht="12.75" customHeight="1">
      <c r="B14" s="29">
        <v>4</v>
      </c>
      <c r="C14" s="32">
        <v>92.8372</v>
      </c>
      <c r="D14" s="32">
        <v>3.4453</v>
      </c>
      <c r="E14" s="32">
        <v>1.4023</v>
      </c>
      <c r="F14" s="32">
        <v>0.2494</v>
      </c>
      <c r="G14" s="32">
        <v>0.4663</v>
      </c>
      <c r="H14" s="32">
        <v>0.0045</v>
      </c>
      <c r="I14" s="32">
        <v>0.1524</v>
      </c>
      <c r="J14" s="32">
        <v>0.1292</v>
      </c>
      <c r="K14" s="32">
        <v>0.1728</v>
      </c>
      <c r="L14" s="32">
        <v>0.0038</v>
      </c>
      <c r="M14" s="32">
        <v>0.5864</v>
      </c>
      <c r="N14" s="32">
        <v>0.5504</v>
      </c>
      <c r="O14" s="33">
        <v>0.7387</v>
      </c>
      <c r="P14" s="33">
        <v>35.7551</v>
      </c>
      <c r="Q14" s="35">
        <f>P14*1000/4.1868</f>
        <v>8539.95891850578</v>
      </c>
      <c r="R14" s="34">
        <v>50.5542</v>
      </c>
      <c r="S14" s="34"/>
      <c r="T14" s="28"/>
      <c r="U14" s="9"/>
      <c r="V14" s="9"/>
      <c r="X14" s="30">
        <f>SUM(C14:N14)</f>
        <v>99.99999999999997</v>
      </c>
      <c r="Y14" s="11" t="str">
        <f>IF(X14=100,"ОК"," ")</f>
        <v>ОК</v>
      </c>
    </row>
    <row r="15" spans="2:25" s="10" customFormat="1" ht="12.75" customHeight="1">
      <c r="B15" s="29">
        <v>10</v>
      </c>
      <c r="C15" s="32">
        <v>92.2775</v>
      </c>
      <c r="D15" s="32">
        <v>3.7361</v>
      </c>
      <c r="E15" s="32">
        <v>1.5418</v>
      </c>
      <c r="F15" s="32">
        <v>0.2577</v>
      </c>
      <c r="G15" s="32">
        <v>0.462</v>
      </c>
      <c r="H15" s="32">
        <v>0.0052</v>
      </c>
      <c r="I15" s="32">
        <v>0.1343</v>
      </c>
      <c r="J15" s="32">
        <v>0.1187</v>
      </c>
      <c r="K15" s="32">
        <v>0.1816</v>
      </c>
      <c r="L15" s="32">
        <v>0.0034</v>
      </c>
      <c r="M15" s="32">
        <v>0.5624</v>
      </c>
      <c r="N15" s="32">
        <v>0.7193</v>
      </c>
      <c r="O15" s="33">
        <v>0.7435</v>
      </c>
      <c r="P15" s="33">
        <v>35.8416</v>
      </c>
      <c r="Q15" s="35">
        <f>P15*1000/4.1868</f>
        <v>8560.619088564059</v>
      </c>
      <c r="R15" s="33">
        <v>50.5037</v>
      </c>
      <c r="S15" s="34"/>
      <c r="T15" s="28"/>
      <c r="U15" s="9"/>
      <c r="V15" s="9"/>
      <c r="X15" s="30">
        <f>SUM(C15:N15)</f>
        <v>100</v>
      </c>
      <c r="Y15" s="11" t="str">
        <f>IF(X15=100,"ОК"," ")</f>
        <v>ОК</v>
      </c>
    </row>
    <row r="16" spans="2:25" s="10" customFormat="1" ht="12.75" customHeight="1">
      <c r="B16" s="29">
        <v>16</v>
      </c>
      <c r="C16" s="32">
        <v>91.9339</v>
      </c>
      <c r="D16" s="32">
        <v>3.7953</v>
      </c>
      <c r="E16" s="32">
        <v>1.5715</v>
      </c>
      <c r="F16" s="32">
        <v>0.2823</v>
      </c>
      <c r="G16" s="32">
        <v>0.5168</v>
      </c>
      <c r="H16" s="32">
        <v>0.0042</v>
      </c>
      <c r="I16" s="32">
        <v>0.1642</v>
      </c>
      <c r="J16" s="32">
        <v>0.1392</v>
      </c>
      <c r="K16" s="32">
        <v>0.2456</v>
      </c>
      <c r="L16" s="32">
        <v>0.0035</v>
      </c>
      <c r="M16" s="32">
        <v>0.6584</v>
      </c>
      <c r="N16" s="32">
        <v>0.6851</v>
      </c>
      <c r="O16" s="33">
        <v>0.7488</v>
      </c>
      <c r="P16" s="33">
        <v>36.0474</v>
      </c>
      <c r="Q16" s="35">
        <f>P16*1000/4.1868</f>
        <v>8609.773574089997</v>
      </c>
      <c r="R16" s="33">
        <v>50.606</v>
      </c>
      <c r="S16" s="34"/>
      <c r="U16" s="31"/>
      <c r="V16" s="31"/>
      <c r="X16" s="30">
        <f>SUM(C16:N16)</f>
        <v>100</v>
      </c>
      <c r="Y16" s="11" t="str">
        <f>IF(X16=100,"ОК"," ")</f>
        <v>ОК</v>
      </c>
    </row>
    <row r="17" spans="2:25" s="10" customFormat="1" ht="12.75" customHeight="1">
      <c r="B17" s="29">
        <v>23</v>
      </c>
      <c r="C17" s="32">
        <v>92.0989</v>
      </c>
      <c r="D17" s="32">
        <v>3.664</v>
      </c>
      <c r="E17" s="32">
        <v>1.6092</v>
      </c>
      <c r="F17" s="32">
        <v>0.2757</v>
      </c>
      <c r="G17" s="32">
        <v>0.4951</v>
      </c>
      <c r="H17" s="32">
        <v>0.0035</v>
      </c>
      <c r="I17" s="32">
        <v>0.1461</v>
      </c>
      <c r="J17" s="32">
        <v>0.1261</v>
      </c>
      <c r="K17" s="32">
        <v>0.1454</v>
      </c>
      <c r="L17" s="32">
        <v>0.003</v>
      </c>
      <c r="M17" s="32">
        <v>0.7144</v>
      </c>
      <c r="N17" s="32">
        <v>0.7186</v>
      </c>
      <c r="O17" s="33">
        <v>0.7449</v>
      </c>
      <c r="P17" s="33">
        <v>35.8179</v>
      </c>
      <c r="Q17" s="35">
        <f>P17*1000/4.1868</f>
        <v>8554.958440813987</v>
      </c>
      <c r="R17" s="33">
        <v>50.423</v>
      </c>
      <c r="S17" s="34"/>
      <c r="T17" s="28" t="s">
        <v>36</v>
      </c>
      <c r="U17" s="9">
        <v>0.143</v>
      </c>
      <c r="V17" s="9">
        <v>0.049</v>
      </c>
      <c r="X17" s="30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29">
        <v>30</v>
      </c>
      <c r="C18" s="32">
        <v>92.1994</v>
      </c>
      <c r="D18" s="32">
        <v>3.6951</v>
      </c>
      <c r="E18" s="32">
        <v>1.5443</v>
      </c>
      <c r="F18" s="32">
        <v>0.2626</v>
      </c>
      <c r="G18" s="32">
        <v>0.4723</v>
      </c>
      <c r="H18" s="32">
        <v>0.0048</v>
      </c>
      <c r="I18" s="32">
        <v>0.1445</v>
      </c>
      <c r="J18" s="32">
        <v>0.1233</v>
      </c>
      <c r="K18" s="32">
        <v>0.1495</v>
      </c>
      <c r="L18" s="32">
        <v>0.0036</v>
      </c>
      <c r="M18" s="32">
        <v>0.6469</v>
      </c>
      <c r="N18" s="32">
        <v>0.7537</v>
      </c>
      <c r="O18" s="33">
        <v>0.7438</v>
      </c>
      <c r="P18" s="33">
        <v>35.7775</v>
      </c>
      <c r="Q18" s="35">
        <f>P18*1000/4.1868</f>
        <v>8545.309066590236</v>
      </c>
      <c r="R18" s="34">
        <v>50.4049</v>
      </c>
      <c r="S18" s="34"/>
      <c r="T18" s="22"/>
      <c r="U18" s="9"/>
      <c r="V18" s="9"/>
      <c r="X18" s="30">
        <f>SUM(C18:N18)</f>
        <v>100.00000000000001</v>
      </c>
      <c r="Y18" s="11" t="str">
        <f>IF(X18=100,"ОК"," ")</f>
        <v>ОК</v>
      </c>
    </row>
    <row r="19" spans="2:26" ht="12.75" customHeight="1">
      <c r="B19" s="37" t="s">
        <v>46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1"/>
      <c r="X19" s="5"/>
      <c r="Y19" s="6"/>
      <c r="Z19"/>
    </row>
    <row r="20" spans="3:21" ht="12.75" customHeight="1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3:26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  <c r="Z21" s="7">
        <v>1623386</v>
      </c>
    </row>
    <row r="22" spans="3:26" ht="12.75" customHeight="1">
      <c r="C22" s="25" t="s">
        <v>42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43</v>
      </c>
      <c r="N22" s="23"/>
      <c r="O22" s="23"/>
      <c r="P22" s="23"/>
      <c r="Q22" s="23"/>
      <c r="R22" s="23" t="s">
        <v>44</v>
      </c>
      <c r="Z22" s="7">
        <v>403289</v>
      </c>
    </row>
    <row r="23" spans="3:26" ht="12.75" customHeight="1">
      <c r="C23" s="1"/>
      <c r="L23" s="2"/>
      <c r="N23" s="2"/>
      <c r="R23" s="2"/>
      <c r="S23" s="2"/>
      <c r="Z23" s="7">
        <v>419069</v>
      </c>
    </row>
    <row r="24" spans="3:26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40</v>
      </c>
      <c r="N24" s="26"/>
      <c r="O24" s="26"/>
      <c r="P24" s="26"/>
      <c r="Q24" s="26"/>
      <c r="R24" s="26" t="s">
        <v>44</v>
      </c>
      <c r="Z24" s="7">
        <v>55308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2016-06-03T08:25:05Z</dcterms:modified>
  <cp:category/>
  <cp:version/>
  <cp:contentType/>
  <cp:contentStatus/>
</cp:coreProperties>
</file>