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300" windowHeight="4755" tabRatio="631" activeTab="4"/>
  </bookViews>
  <sheets>
    <sheet name="УПУ" sheetId="1" r:id="rId1"/>
    <sheet name="УПУ (2)" sheetId="2" r:id="rId2"/>
    <sheet name="УПУ (3)" sheetId="3" r:id="rId3"/>
    <sheet name="УПУ (4)" sheetId="4" r:id="rId4"/>
    <sheet name="УПУ (5)" sheetId="5" r:id="rId5"/>
    <sheet name="УПУ (6)" sheetId="6" r:id="rId6"/>
    <sheet name="УПУ (7)" sheetId="7" r:id="rId7"/>
    <sheet name="УПУ (8)" sheetId="8" r:id="rId8"/>
    <sheet name="УПУ (9)" sheetId="9" r:id="rId9"/>
    <sheet name="УПУ (10)" sheetId="10" r:id="rId10"/>
    <sheet name="УПУ (11)" sheetId="11" r:id="rId11"/>
    <sheet name="УПУ (12)" sheetId="12" r:id="rId12"/>
  </sheets>
  <definedNames/>
  <calcPr fullCalcOnLoad="1"/>
</workbook>
</file>

<file path=xl/sharedStrings.xml><?xml version="1.0" encoding="utf-8"?>
<sst xmlns="http://schemas.openxmlformats.org/spreadsheetml/2006/main" count="640" uniqueCount="84">
  <si>
    <t>Число місяця</t>
  </si>
  <si>
    <t xml:space="preserve">ПАСПОРТ ФІЗИКО-ХІМІЧНИХ ПОКАЗНИКІВ ПРИРОДНОГО ГАЗУ </t>
  </si>
  <si>
    <t xml:space="preserve">Компонентний склад, % мол. </t>
  </si>
  <si>
    <t>(Р = 3.92 МПа), ºС</t>
  </si>
  <si>
    <t>метан</t>
  </si>
  <si>
    <t>етан</t>
  </si>
  <si>
    <t>пропан</t>
  </si>
  <si>
    <t>ізо-бутан</t>
  </si>
  <si>
    <t>н-бутан</t>
  </si>
  <si>
    <t>нео-пентан</t>
  </si>
  <si>
    <t>ізо-пентан</t>
  </si>
  <si>
    <t>н-пентан</t>
  </si>
  <si>
    <t>гексани та вищі</t>
  </si>
  <si>
    <t>кисень</t>
  </si>
  <si>
    <t>азот</t>
  </si>
  <si>
    <t>діоксид вуглецю</t>
  </si>
  <si>
    <t>гелій</t>
  </si>
  <si>
    <t>водень</t>
  </si>
  <si>
    <t>при 20 ºС,</t>
  </si>
  <si>
    <t>101,325 кПа</t>
  </si>
  <si>
    <t>n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</si>
  <si>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</si>
  <si>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</si>
  <si>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</si>
  <si>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</si>
  <si>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</si>
  <si>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Густина, кг/м</t>
    </r>
    <r>
      <rPr>
        <vertAlign val="superscript"/>
        <sz val="11"/>
        <rFont val="Times New Roman"/>
        <family val="1"/>
      </rPr>
      <t>3</t>
    </r>
  </si>
  <si>
    <t>Теплота згоряння нижча,
 МДж/м3 (кВт⋅год/м3)</t>
  </si>
  <si>
    <t>Теплота згоряння вища,
 МДж/м3 (кВт⋅год/м3)</t>
  </si>
  <si>
    <t>Число Воббе вище,
 МДж/м3 (кВт⋅год/м3)</t>
  </si>
  <si>
    <t>Температура
 точки роси вологи</t>
  </si>
  <si>
    <t>Температура точки роси
 вуглеводнів, ºС</t>
  </si>
  <si>
    <r>
      <t>Масова концентрація
 сірководню, г/м</t>
    </r>
    <r>
      <rPr>
        <vertAlign val="superscript"/>
        <sz val="11"/>
        <rFont val="Times New Roman"/>
        <family val="1"/>
      </rPr>
      <t>3</t>
    </r>
  </si>
  <si>
    <r>
      <t>Масова концентрація 
меркаптанової сірки, г/м</t>
    </r>
    <r>
      <rPr>
        <vertAlign val="superscript"/>
        <sz val="11"/>
        <rFont val="Times New Roman"/>
        <family val="1"/>
      </rPr>
      <t>3</t>
    </r>
  </si>
  <si>
    <r>
      <t>Маса механічних
 домішок,  г/м</t>
    </r>
    <r>
      <rPr>
        <vertAlign val="superscript"/>
        <sz val="11"/>
        <rFont val="Times New Roman"/>
        <family val="1"/>
      </rPr>
      <t>3</t>
    </r>
  </si>
  <si>
    <t>з 01 лютого по 29 лютого 2016 року</t>
  </si>
  <si>
    <t>Начальник Закарпатського ЛВУМГ</t>
  </si>
  <si>
    <t>Лукіта В.Ф.</t>
  </si>
  <si>
    <t>Начальник ВХАЛ</t>
  </si>
  <si>
    <t>Завадяк О.В.</t>
  </si>
  <si>
    <t>газопроводу УПУза період</t>
  </si>
  <si>
    <t>02.02.</t>
  </si>
  <si>
    <t>переданого Закарпатським ЛВУМГ та прийнятого ПАТ "Закарпатгаз" ГРС Жнятино, Берегово</t>
  </si>
  <si>
    <t>09.02.</t>
  </si>
  <si>
    <t>16.02.</t>
  </si>
  <si>
    <t>23.02.</t>
  </si>
  <si>
    <t>Масова концентрація
 сірководню, г/м3</t>
  </si>
  <si>
    <t>Масова концентрація 
меркаптанової сірки, г/м3</t>
  </si>
  <si>
    <t>Маса механічних
 домішок,  г/м3</t>
  </si>
  <si>
    <t>Густина, кг/м3</t>
  </si>
  <si>
    <t>01.03.2016р.</t>
  </si>
  <si>
    <t>Середнє  значення</t>
  </si>
  <si>
    <t>ПАТ "Укртрансгаз"</t>
  </si>
  <si>
    <t>філія УМГ "Прикарпаттрансгаз"</t>
  </si>
  <si>
    <t xml:space="preserve">Вимірювальна хіміко-аналітична лабораторія </t>
  </si>
  <si>
    <t>Закарпатське ЛВУМГ</t>
  </si>
  <si>
    <t>Свідоцтво про атестацю № РВ-0033-13 чинне до 26.06.2018р.</t>
  </si>
  <si>
    <t>з 01 березня по 31 березня 2016 року</t>
  </si>
  <si>
    <t>01.04.2016р.</t>
  </si>
  <si>
    <t>01.03.</t>
  </si>
  <si>
    <t>08.03.</t>
  </si>
  <si>
    <t>15.03.</t>
  </si>
  <si>
    <t>22.03.</t>
  </si>
  <si>
    <t>29.03.</t>
  </si>
  <si>
    <t>з 01 січня по 31 січня 2016 року</t>
  </si>
  <si>
    <t>05.01.</t>
  </si>
  <si>
    <t>12.01.</t>
  </si>
  <si>
    <t>19.01.</t>
  </si>
  <si>
    <t>26.01.</t>
  </si>
  <si>
    <t>з 01 квітня по 30 квітня  2016 року</t>
  </si>
  <si>
    <t>05.04.</t>
  </si>
  <si>
    <t>04.05.2016р.</t>
  </si>
  <si>
    <t>12.04.</t>
  </si>
  <si>
    <t>19.04.</t>
  </si>
  <si>
    <t>26.04.</t>
  </si>
  <si>
    <t>з 01 травня по 31 травня 2016 року</t>
  </si>
  <si>
    <t>03.05.</t>
  </si>
  <si>
    <t>10.05.</t>
  </si>
  <si>
    <t>Об'єм газу, м3</t>
  </si>
  <si>
    <t>1  229  429</t>
  </si>
  <si>
    <t>17.05.</t>
  </si>
  <si>
    <t>01.06.2016р.</t>
  </si>
  <si>
    <t>24.05.</t>
  </si>
  <si>
    <t>31.05.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</si>
</sst>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0.0"/>
    <numFmt numFmtId="188" formatCode="0.00000"/>
    <numFmt numFmtId="189" formatCode="0.0000000"/>
    <numFmt numFmtId="190" formatCode="0.00000000"/>
    <numFmt numFmtId="191" formatCode="0.000000000"/>
  </numFmts>
  <fonts count="40">
    <font>
      <sz val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10"/>
      <name val="Times New Roman"/>
      <family val="1"/>
    </font>
    <font>
      <vertAlign val="subscript"/>
      <sz val="14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textRotation="90" wrapText="1"/>
    </xf>
    <xf numFmtId="186" fontId="2" fillId="0" borderId="11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180" fontId="2" fillId="0" borderId="11" xfId="0" applyNumberFormat="1" applyFont="1" applyBorder="1" applyAlignment="1">
      <alignment horizontal="center" vertical="center" wrapText="1"/>
    </xf>
    <xf numFmtId="187" fontId="2" fillId="0" borderId="1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  <xf numFmtId="16" fontId="2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textRotation="90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 textRotation="90" wrapText="1"/>
    </xf>
    <xf numFmtId="3" fontId="2" fillId="0" borderId="11" xfId="0" applyNumberFormat="1" applyFont="1" applyBorder="1" applyAlignment="1">
      <alignment horizontal="center" vertical="center" wrapText="1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"/>
  <sheetViews>
    <sheetView zoomScalePageLayoutView="0" workbookViewId="0" topLeftCell="A1">
      <selection activeCell="S24" sqref="S24"/>
    </sheetView>
  </sheetViews>
  <sheetFormatPr defaultColWidth="9.33203125" defaultRowHeight="11.25"/>
  <cols>
    <col min="1" max="1" width="10.16015625" style="0" customWidth="1"/>
    <col min="2" max="24" width="9.66015625" style="0" customWidth="1"/>
    <col min="25" max="25" width="8.66015625" style="0" customWidth="1"/>
  </cols>
  <sheetData>
    <row r="1" spans="1:3" ht="12">
      <c r="A1" s="28" t="s">
        <v>52</v>
      </c>
      <c r="B1" s="28"/>
      <c r="C1" s="28"/>
    </row>
    <row r="2" spans="1:3" ht="12">
      <c r="A2" s="28" t="s">
        <v>53</v>
      </c>
      <c r="B2" s="28"/>
      <c r="C2" s="28"/>
    </row>
    <row r="3" spans="1:3" ht="12">
      <c r="A3" s="28" t="s">
        <v>55</v>
      </c>
      <c r="B3" s="28"/>
      <c r="C3" s="28"/>
    </row>
    <row r="4" ht="12">
      <c r="A4" s="17" t="s">
        <v>54</v>
      </c>
    </row>
    <row r="5" ht="12">
      <c r="A5" s="17" t="s">
        <v>56</v>
      </c>
    </row>
    <row r="6" spans="1:25" ht="15">
      <c r="A6" s="26" t="s">
        <v>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</row>
    <row r="7" ht="15">
      <c r="A7" s="1"/>
    </row>
    <row r="8" spans="1:25" ht="19.5" customHeight="1">
      <c r="A8" s="26" t="s">
        <v>42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</row>
    <row r="9" spans="1:25" ht="19.5" customHeight="1">
      <c r="A9" s="26" t="s">
        <v>40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</row>
    <row r="10" spans="1:25" ht="19.5" customHeight="1">
      <c r="A10" s="26" t="s">
        <v>64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</row>
    <row r="11" ht="15">
      <c r="A11" s="1"/>
    </row>
    <row r="12" spans="1:26" ht="98.25" customHeight="1">
      <c r="A12" s="29" t="s">
        <v>0</v>
      </c>
      <c r="B12" s="27" t="s">
        <v>2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9" t="s">
        <v>26</v>
      </c>
      <c r="Q12" s="24" t="s">
        <v>27</v>
      </c>
      <c r="R12" s="24" t="s">
        <v>28</v>
      </c>
      <c r="S12" s="24" t="s">
        <v>29</v>
      </c>
      <c r="T12" s="11" t="s">
        <v>30</v>
      </c>
      <c r="U12" s="24" t="s">
        <v>31</v>
      </c>
      <c r="V12" s="24" t="s">
        <v>32</v>
      </c>
      <c r="W12" s="24" t="s">
        <v>33</v>
      </c>
      <c r="X12" s="24" t="s">
        <v>34</v>
      </c>
      <c r="Y12" s="24" t="s">
        <v>78</v>
      </c>
      <c r="Z12" s="2"/>
    </row>
    <row r="13" spans="1:26" ht="48">
      <c r="A13" s="29"/>
      <c r="B13" s="24" t="s">
        <v>4</v>
      </c>
      <c r="C13" s="24" t="s">
        <v>5</v>
      </c>
      <c r="D13" s="24" t="s">
        <v>6</v>
      </c>
      <c r="E13" s="24" t="s">
        <v>7</v>
      </c>
      <c r="F13" s="24" t="s">
        <v>8</v>
      </c>
      <c r="G13" s="24" t="s">
        <v>9</v>
      </c>
      <c r="H13" s="24" t="s">
        <v>10</v>
      </c>
      <c r="I13" s="24" t="s">
        <v>11</v>
      </c>
      <c r="J13" s="24" t="s">
        <v>12</v>
      </c>
      <c r="K13" s="24" t="s">
        <v>13</v>
      </c>
      <c r="L13" s="24" t="s">
        <v>14</v>
      </c>
      <c r="M13" s="24" t="s">
        <v>15</v>
      </c>
      <c r="N13" s="24" t="s">
        <v>16</v>
      </c>
      <c r="O13" s="24" t="s">
        <v>17</v>
      </c>
      <c r="P13" s="29"/>
      <c r="Q13" s="24"/>
      <c r="R13" s="24"/>
      <c r="S13" s="24"/>
      <c r="T13" s="11" t="s">
        <v>3</v>
      </c>
      <c r="U13" s="24"/>
      <c r="V13" s="24"/>
      <c r="W13" s="24"/>
      <c r="X13" s="24"/>
      <c r="Y13" s="24"/>
      <c r="Z13" s="2"/>
    </row>
    <row r="14" spans="1:26" ht="15" customHeight="1">
      <c r="A14" s="29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7" t="s">
        <v>18</v>
      </c>
      <c r="Q14" s="27"/>
      <c r="R14" s="27"/>
      <c r="S14" s="27"/>
      <c r="T14" s="9"/>
      <c r="U14" s="24"/>
      <c r="V14" s="24"/>
      <c r="W14" s="24"/>
      <c r="X14" s="24"/>
      <c r="Y14" s="24"/>
      <c r="Z14" s="25"/>
    </row>
    <row r="15" spans="1:26" ht="54.75" customHeight="1">
      <c r="A15" s="29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7" t="s">
        <v>19</v>
      </c>
      <c r="Q15" s="27"/>
      <c r="R15" s="27"/>
      <c r="S15" s="27"/>
      <c r="T15" s="9"/>
      <c r="U15" s="24"/>
      <c r="V15" s="24"/>
      <c r="W15" s="24"/>
      <c r="X15" s="24"/>
      <c r="Y15" s="24"/>
      <c r="Z15" s="25"/>
    </row>
    <row r="16" spans="1:26" ht="34.5" customHeight="1">
      <c r="A16" s="10" t="s">
        <v>65</v>
      </c>
      <c r="B16" s="12">
        <v>94.765</v>
      </c>
      <c r="C16" s="12">
        <v>2.962</v>
      </c>
      <c r="D16" s="12">
        <v>0.769</v>
      </c>
      <c r="E16" s="12">
        <v>0.116</v>
      </c>
      <c r="F16" s="12">
        <v>0.125</v>
      </c>
      <c r="G16" s="12">
        <v>0.002</v>
      </c>
      <c r="H16" s="12">
        <v>0.027</v>
      </c>
      <c r="I16" s="12">
        <v>0.02</v>
      </c>
      <c r="J16" s="12">
        <v>0.025</v>
      </c>
      <c r="K16" s="12">
        <v>0.009</v>
      </c>
      <c r="L16" s="12">
        <v>0.789</v>
      </c>
      <c r="M16" s="12">
        <v>0.371</v>
      </c>
      <c r="N16" s="12">
        <v>0.019</v>
      </c>
      <c r="O16" s="12">
        <v>0.001</v>
      </c>
      <c r="P16" s="10">
        <v>0.7089</v>
      </c>
      <c r="Q16" s="13">
        <v>34.48</v>
      </c>
      <c r="R16" s="13"/>
      <c r="S16" s="13">
        <v>49.82</v>
      </c>
      <c r="T16" s="10">
        <v>-13.6</v>
      </c>
      <c r="U16" s="10"/>
      <c r="V16" s="14"/>
      <c r="W16" s="10"/>
      <c r="X16" s="14">
        <v>0</v>
      </c>
      <c r="Y16" s="14"/>
      <c r="Z16" s="2"/>
    </row>
    <row r="17" spans="1:26" ht="34.5" customHeight="1">
      <c r="A17" s="10" t="s">
        <v>66</v>
      </c>
      <c r="B17" s="12">
        <v>96.205</v>
      </c>
      <c r="C17" s="12">
        <v>2.065</v>
      </c>
      <c r="D17" s="12">
        <v>0.651</v>
      </c>
      <c r="E17" s="12">
        <v>0.105</v>
      </c>
      <c r="F17" s="12">
        <v>0.102</v>
      </c>
      <c r="G17" s="12">
        <v>0.002</v>
      </c>
      <c r="H17" s="12">
        <v>0.02</v>
      </c>
      <c r="I17" s="12">
        <v>0.014</v>
      </c>
      <c r="J17" s="12">
        <v>0.014</v>
      </c>
      <c r="K17" s="12">
        <v>0.002</v>
      </c>
      <c r="L17" s="12">
        <v>0.653</v>
      </c>
      <c r="M17" s="12">
        <v>0.147</v>
      </c>
      <c r="N17" s="12">
        <v>0.019</v>
      </c>
      <c r="O17" s="12">
        <v>0.001</v>
      </c>
      <c r="P17" s="10">
        <v>0.6977</v>
      </c>
      <c r="Q17" s="13">
        <v>34.25</v>
      </c>
      <c r="R17" s="13"/>
      <c r="S17" s="13">
        <v>49.9</v>
      </c>
      <c r="T17" s="10">
        <v>-20.1</v>
      </c>
      <c r="U17" s="10"/>
      <c r="V17" s="10">
        <v>0.0001</v>
      </c>
      <c r="W17" s="10">
        <v>0.0002</v>
      </c>
      <c r="X17" s="10"/>
      <c r="Y17" s="10"/>
      <c r="Z17" s="2"/>
    </row>
    <row r="18" spans="1:26" ht="34.5" customHeight="1">
      <c r="A18" s="10" t="s">
        <v>67</v>
      </c>
      <c r="B18" s="12">
        <v>95.566</v>
      </c>
      <c r="C18" s="12">
        <v>2.38</v>
      </c>
      <c r="D18" s="12">
        <v>0.716</v>
      </c>
      <c r="E18" s="12">
        <v>0.109</v>
      </c>
      <c r="F18" s="12">
        <v>0.114</v>
      </c>
      <c r="G18" s="12">
        <v>0.002</v>
      </c>
      <c r="H18" s="12">
        <v>0.023</v>
      </c>
      <c r="I18" s="12">
        <v>0.017</v>
      </c>
      <c r="J18" s="12">
        <v>0.018</v>
      </c>
      <c r="K18" s="12">
        <v>0.011</v>
      </c>
      <c r="L18" s="12">
        <v>0.742</v>
      </c>
      <c r="M18" s="12">
        <v>0.282</v>
      </c>
      <c r="N18" s="12">
        <v>0.019</v>
      </c>
      <c r="O18" s="12">
        <v>0.001</v>
      </c>
      <c r="P18" s="10">
        <v>0.7029</v>
      </c>
      <c r="Q18" s="13">
        <v>34.31</v>
      </c>
      <c r="R18" s="13"/>
      <c r="S18" s="13">
        <v>49.77</v>
      </c>
      <c r="T18" s="10">
        <v>-20.8</v>
      </c>
      <c r="U18" s="10"/>
      <c r="V18" s="10"/>
      <c r="W18" s="10"/>
      <c r="X18" s="14">
        <v>0</v>
      </c>
      <c r="Y18" s="14"/>
      <c r="Z18" s="2"/>
    </row>
    <row r="19" spans="1:26" ht="34.5" customHeight="1">
      <c r="A19" s="10" t="s">
        <v>68</v>
      </c>
      <c r="B19" s="12">
        <v>95.423</v>
      </c>
      <c r="C19" s="12">
        <v>2.425</v>
      </c>
      <c r="D19" s="12">
        <v>0.795</v>
      </c>
      <c r="E19" s="12">
        <v>0.123</v>
      </c>
      <c r="F19" s="12">
        <v>0.124</v>
      </c>
      <c r="G19" s="12">
        <v>0.002</v>
      </c>
      <c r="H19" s="12">
        <v>0.025</v>
      </c>
      <c r="I19" s="12">
        <v>0.018</v>
      </c>
      <c r="J19" s="12">
        <v>0.018</v>
      </c>
      <c r="K19" s="12">
        <v>0.003</v>
      </c>
      <c r="L19" s="12">
        <v>0.742</v>
      </c>
      <c r="M19" s="12">
        <v>0.282</v>
      </c>
      <c r="N19" s="12">
        <v>0.019</v>
      </c>
      <c r="O19" s="12">
        <v>0.001</v>
      </c>
      <c r="P19" s="10">
        <v>0.7046</v>
      </c>
      <c r="Q19" s="13">
        <v>34.39</v>
      </c>
      <c r="R19" s="13"/>
      <c r="S19" s="13">
        <v>49.85</v>
      </c>
      <c r="T19" s="10">
        <v>-18.1</v>
      </c>
      <c r="U19" s="10"/>
      <c r="V19" s="10">
        <v>0.0002</v>
      </c>
      <c r="W19" s="10">
        <v>0.0003</v>
      </c>
      <c r="X19" s="10"/>
      <c r="Y19" s="10"/>
      <c r="Z19" s="2"/>
    </row>
    <row r="20" spans="1:26" ht="34.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3"/>
      <c r="R20" s="13"/>
      <c r="S20" s="13"/>
      <c r="T20" s="10"/>
      <c r="U20" s="10"/>
      <c r="V20" s="10"/>
      <c r="W20" s="10"/>
      <c r="X20" s="10"/>
      <c r="Y20" s="10"/>
      <c r="Z20" s="2"/>
    </row>
    <row r="21" spans="1:26" ht="34.5" customHeight="1">
      <c r="A21" s="10" t="s">
        <v>20</v>
      </c>
      <c r="B21" s="12">
        <f>100-SUM(C21:O21)</f>
        <v>95.489</v>
      </c>
      <c r="C21" s="12">
        <f aca="true" t="shared" si="0" ref="C21:O21">ROUND(AVERAGE(C16:C20),3)</f>
        <v>2.458</v>
      </c>
      <c r="D21" s="12">
        <f t="shared" si="0"/>
        <v>0.733</v>
      </c>
      <c r="E21" s="12">
        <f t="shared" si="0"/>
        <v>0.113</v>
      </c>
      <c r="F21" s="12">
        <f t="shared" si="0"/>
        <v>0.116</v>
      </c>
      <c r="G21" s="12">
        <f t="shared" si="0"/>
        <v>0.002</v>
      </c>
      <c r="H21" s="12">
        <f t="shared" si="0"/>
        <v>0.024</v>
      </c>
      <c r="I21" s="12">
        <f t="shared" si="0"/>
        <v>0.017</v>
      </c>
      <c r="J21" s="12">
        <f t="shared" si="0"/>
        <v>0.019</v>
      </c>
      <c r="K21" s="12">
        <f t="shared" si="0"/>
        <v>0.006</v>
      </c>
      <c r="L21" s="12">
        <f t="shared" si="0"/>
        <v>0.732</v>
      </c>
      <c r="M21" s="12">
        <f t="shared" si="0"/>
        <v>0.271</v>
      </c>
      <c r="N21" s="12">
        <f t="shared" si="0"/>
        <v>0.019</v>
      </c>
      <c r="O21" s="12">
        <f t="shared" si="0"/>
        <v>0.001</v>
      </c>
      <c r="P21" s="14">
        <f aca="true" t="shared" si="1" ref="P21:Y21">AVERAGE(P16:P20)</f>
        <v>0.7035250000000001</v>
      </c>
      <c r="Q21" s="13">
        <f t="shared" si="1"/>
        <v>34.3575</v>
      </c>
      <c r="R21" s="13" t="e">
        <f t="shared" si="1"/>
        <v>#DIV/0!</v>
      </c>
      <c r="S21" s="13">
        <f t="shared" si="1"/>
        <v>49.835</v>
      </c>
      <c r="T21" s="15">
        <f t="shared" si="1"/>
        <v>-18.15</v>
      </c>
      <c r="U21" s="10" t="e">
        <f t="shared" si="1"/>
        <v>#DIV/0!</v>
      </c>
      <c r="V21" s="10">
        <f t="shared" si="1"/>
        <v>0.00015000000000000001</v>
      </c>
      <c r="W21" s="10">
        <f t="shared" si="1"/>
        <v>0.00025</v>
      </c>
      <c r="X21" s="14">
        <f>AVERAGE(X16:X20)</f>
        <v>0</v>
      </c>
      <c r="Y21" s="14" t="e">
        <f t="shared" si="1"/>
        <v>#DIV/0!</v>
      </c>
      <c r="Z21" s="2"/>
    </row>
    <row r="22" spans="1:14" ht="51.75" customHeight="1">
      <c r="A22" s="5" t="s">
        <v>36</v>
      </c>
      <c r="B22" s="6"/>
      <c r="C22" s="6"/>
      <c r="D22" s="6"/>
      <c r="E22" s="6"/>
      <c r="F22" s="6"/>
      <c r="H22" s="23" t="s">
        <v>37</v>
      </c>
      <c r="I22" s="23"/>
      <c r="K22" s="23"/>
      <c r="L22" s="23"/>
      <c r="N22" s="6"/>
    </row>
    <row r="23" spans="1:14" ht="12.75">
      <c r="A23" s="3" t="s">
        <v>21</v>
      </c>
      <c r="H23" s="21" t="s">
        <v>22</v>
      </c>
      <c r="I23" s="21"/>
      <c r="K23" s="22" t="s">
        <v>23</v>
      </c>
      <c r="L23" s="22"/>
      <c r="N23" s="8" t="s">
        <v>24</v>
      </c>
    </row>
    <row r="24" spans="1:14" ht="52.5" customHeight="1">
      <c r="A24" s="5" t="s">
        <v>38</v>
      </c>
      <c r="B24" s="6"/>
      <c r="C24" s="6"/>
      <c r="D24" s="6"/>
      <c r="E24" s="6"/>
      <c r="F24" s="6"/>
      <c r="H24" s="23" t="s">
        <v>39</v>
      </c>
      <c r="I24" s="23"/>
      <c r="N24" s="7"/>
    </row>
    <row r="25" spans="1:14" ht="12.75">
      <c r="A25" s="3" t="s">
        <v>25</v>
      </c>
      <c r="G25" s="3"/>
      <c r="H25" s="21" t="s">
        <v>22</v>
      </c>
      <c r="I25" s="21"/>
      <c r="K25" s="22" t="s">
        <v>23</v>
      </c>
      <c r="L25" s="22"/>
      <c r="N25" s="8" t="s">
        <v>24</v>
      </c>
    </row>
    <row r="26" ht="20.25">
      <c r="A26" s="4"/>
    </row>
  </sheetData>
  <sheetProtection/>
  <mergeCells count="42">
    <mergeCell ref="H13:H15"/>
    <mergeCell ref="I13:I15"/>
    <mergeCell ref="X12:X15"/>
    <mergeCell ref="W12:W15"/>
    <mergeCell ref="A1:C1"/>
    <mergeCell ref="A2:C2"/>
    <mergeCell ref="A3:C3"/>
    <mergeCell ref="A12:A15"/>
    <mergeCell ref="B12:O12"/>
    <mergeCell ref="P12:P13"/>
    <mergeCell ref="P15:S15"/>
    <mergeCell ref="S12:S13"/>
    <mergeCell ref="N13:N15"/>
    <mergeCell ref="P14:S14"/>
    <mergeCell ref="K13:K15"/>
    <mergeCell ref="Y12:Y15"/>
    <mergeCell ref="B13:B15"/>
    <mergeCell ref="C13:C15"/>
    <mergeCell ref="D13:D15"/>
    <mergeCell ref="E13:E15"/>
    <mergeCell ref="F13:F15"/>
    <mergeCell ref="G13:G15"/>
    <mergeCell ref="K23:L23"/>
    <mergeCell ref="Q12:Q13"/>
    <mergeCell ref="R12:R13"/>
    <mergeCell ref="Z14:Z15"/>
    <mergeCell ref="A6:Y6"/>
    <mergeCell ref="A8:Y8"/>
    <mergeCell ref="A9:Y9"/>
    <mergeCell ref="A10:Y10"/>
    <mergeCell ref="L13:L15"/>
    <mergeCell ref="M13:M15"/>
    <mergeCell ref="H25:I25"/>
    <mergeCell ref="K25:L25"/>
    <mergeCell ref="H24:I24"/>
    <mergeCell ref="U12:U15"/>
    <mergeCell ref="V12:V15"/>
    <mergeCell ref="O13:O15"/>
    <mergeCell ref="J13:J15"/>
    <mergeCell ref="H23:I23"/>
    <mergeCell ref="H22:I22"/>
    <mergeCell ref="K22:L22"/>
  </mergeCells>
  <printOptions horizontalCentered="1"/>
  <pageMargins left="0.11811023622047245" right="0.11811023622047245" top="0.5905511811023623" bottom="0.1968503937007874" header="0.31496062992125984" footer="0.31496062992125984"/>
  <pageSetup horizontalDpi="600" verticalDpi="600" orientation="landscape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26"/>
  <sheetViews>
    <sheetView zoomScalePageLayoutView="0" workbookViewId="0" topLeftCell="A3">
      <selection activeCell="S24" sqref="S24"/>
    </sheetView>
  </sheetViews>
  <sheetFormatPr defaultColWidth="9.33203125" defaultRowHeight="11.25"/>
  <cols>
    <col min="1" max="1" width="10.16015625" style="0" customWidth="1"/>
    <col min="2" max="24" width="9.66015625" style="0" customWidth="1"/>
    <col min="25" max="25" width="8.66015625" style="0" customWidth="1"/>
  </cols>
  <sheetData>
    <row r="1" spans="1:3" ht="12">
      <c r="A1" s="28" t="s">
        <v>52</v>
      </c>
      <c r="B1" s="28"/>
      <c r="C1" s="28"/>
    </row>
    <row r="2" spans="1:3" ht="12">
      <c r="A2" s="28" t="s">
        <v>53</v>
      </c>
      <c r="B2" s="28"/>
      <c r="C2" s="28"/>
    </row>
    <row r="3" spans="1:3" ht="12">
      <c r="A3" s="28" t="s">
        <v>55</v>
      </c>
      <c r="B3" s="28"/>
      <c r="C3" s="28"/>
    </row>
    <row r="4" ht="12">
      <c r="A4" s="17" t="s">
        <v>54</v>
      </c>
    </row>
    <row r="5" ht="12">
      <c r="A5" s="17" t="s">
        <v>56</v>
      </c>
    </row>
    <row r="6" spans="1:25" ht="15">
      <c r="A6" s="26" t="s">
        <v>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</row>
    <row r="7" ht="15">
      <c r="A7" s="1"/>
    </row>
    <row r="8" spans="1:25" ht="19.5" customHeight="1">
      <c r="A8" s="26" t="s">
        <v>42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</row>
    <row r="9" spans="1:25" ht="19.5" customHeight="1">
      <c r="A9" s="26" t="s">
        <v>40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</row>
    <row r="10" spans="1:25" ht="19.5" customHeight="1">
      <c r="A10" s="26" t="s">
        <v>35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</row>
    <row r="11" ht="15">
      <c r="A11" s="1"/>
    </row>
    <row r="12" spans="1:26" ht="98.25" customHeight="1">
      <c r="A12" s="29" t="s">
        <v>0</v>
      </c>
      <c r="B12" s="27" t="s">
        <v>2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9" t="s">
        <v>26</v>
      </c>
      <c r="Q12" s="24" t="s">
        <v>27</v>
      </c>
      <c r="R12" s="24" t="s">
        <v>28</v>
      </c>
      <c r="S12" s="24" t="s">
        <v>29</v>
      </c>
      <c r="T12" s="11" t="s">
        <v>30</v>
      </c>
      <c r="U12" s="24" t="s">
        <v>31</v>
      </c>
      <c r="V12" s="24" t="s">
        <v>32</v>
      </c>
      <c r="W12" s="24" t="s">
        <v>33</v>
      </c>
      <c r="X12" s="24" t="s">
        <v>34</v>
      </c>
      <c r="Y12" s="24" t="s">
        <v>78</v>
      </c>
      <c r="Z12" s="2"/>
    </row>
    <row r="13" spans="1:26" ht="48">
      <c r="A13" s="29"/>
      <c r="B13" s="24" t="s">
        <v>4</v>
      </c>
      <c r="C13" s="24" t="s">
        <v>5</v>
      </c>
      <c r="D13" s="24" t="s">
        <v>6</v>
      </c>
      <c r="E13" s="24" t="s">
        <v>7</v>
      </c>
      <c r="F13" s="24" t="s">
        <v>8</v>
      </c>
      <c r="G13" s="24" t="s">
        <v>9</v>
      </c>
      <c r="H13" s="24" t="s">
        <v>10</v>
      </c>
      <c r="I13" s="24" t="s">
        <v>11</v>
      </c>
      <c r="J13" s="24" t="s">
        <v>12</v>
      </c>
      <c r="K13" s="24" t="s">
        <v>13</v>
      </c>
      <c r="L13" s="24" t="s">
        <v>14</v>
      </c>
      <c r="M13" s="24" t="s">
        <v>15</v>
      </c>
      <c r="N13" s="24" t="s">
        <v>16</v>
      </c>
      <c r="O13" s="24" t="s">
        <v>17</v>
      </c>
      <c r="P13" s="29"/>
      <c r="Q13" s="24"/>
      <c r="R13" s="24"/>
      <c r="S13" s="24"/>
      <c r="T13" s="11" t="s">
        <v>3</v>
      </c>
      <c r="U13" s="24"/>
      <c r="V13" s="24"/>
      <c r="W13" s="24"/>
      <c r="X13" s="24"/>
      <c r="Y13" s="24"/>
      <c r="Z13" s="2"/>
    </row>
    <row r="14" spans="1:26" ht="15" customHeight="1">
      <c r="A14" s="29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7" t="s">
        <v>18</v>
      </c>
      <c r="Q14" s="27"/>
      <c r="R14" s="27"/>
      <c r="S14" s="27"/>
      <c r="T14" s="9"/>
      <c r="U14" s="24"/>
      <c r="V14" s="24"/>
      <c r="W14" s="24"/>
      <c r="X14" s="24"/>
      <c r="Y14" s="24"/>
      <c r="Z14" s="25"/>
    </row>
    <row r="15" spans="1:26" ht="54.75" customHeight="1">
      <c r="A15" s="29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7" t="s">
        <v>19</v>
      </c>
      <c r="Q15" s="27"/>
      <c r="R15" s="27"/>
      <c r="S15" s="27"/>
      <c r="T15" s="9"/>
      <c r="U15" s="24"/>
      <c r="V15" s="24"/>
      <c r="W15" s="24"/>
      <c r="X15" s="24"/>
      <c r="Y15" s="24"/>
      <c r="Z15" s="25"/>
    </row>
    <row r="16" spans="1:26" ht="34.5" customHeight="1">
      <c r="A16" s="10"/>
      <c r="B16" s="10"/>
      <c r="C16" s="10"/>
      <c r="D16" s="10"/>
      <c r="E16" s="10"/>
      <c r="F16" s="10"/>
      <c r="G16" s="10"/>
      <c r="H16" s="12"/>
      <c r="I16" s="10"/>
      <c r="J16" s="10"/>
      <c r="K16" s="10"/>
      <c r="L16" s="10"/>
      <c r="M16" s="12"/>
      <c r="N16" s="10"/>
      <c r="O16" s="10"/>
      <c r="P16" s="10"/>
      <c r="Q16" s="10"/>
      <c r="R16" s="10"/>
      <c r="S16" s="10"/>
      <c r="T16" s="10"/>
      <c r="U16" s="10"/>
      <c r="V16" s="14"/>
      <c r="W16" s="10"/>
      <c r="X16" s="14"/>
      <c r="Y16" s="14"/>
      <c r="Z16" s="2"/>
    </row>
    <row r="17" spans="1:26" ht="34.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2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2"/>
    </row>
    <row r="18" spans="1:26" ht="34.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4"/>
      <c r="Y18" s="14"/>
      <c r="Z18" s="2"/>
    </row>
    <row r="19" spans="1:26" ht="34.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2"/>
    </row>
    <row r="20" spans="1:26" ht="34.5" customHeight="1">
      <c r="A20" s="10">
        <f>A19+1</f>
        <v>1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2"/>
    </row>
    <row r="21" spans="1:26" ht="34.5" customHeight="1">
      <c r="A21" s="10" t="s">
        <v>20</v>
      </c>
      <c r="B21" s="10" t="e">
        <f>100-SUM(C21:O21)</f>
        <v>#DIV/0!</v>
      </c>
      <c r="C21" s="10" t="e">
        <f aca="true" t="shared" si="0" ref="C21:O21">ROUND(AVERAGE(C16:C20),3)</f>
        <v>#DIV/0!</v>
      </c>
      <c r="D21" s="10" t="e">
        <f t="shared" si="0"/>
        <v>#DIV/0!</v>
      </c>
      <c r="E21" s="10" t="e">
        <f t="shared" si="0"/>
        <v>#DIV/0!</v>
      </c>
      <c r="F21" s="10" t="e">
        <f t="shared" si="0"/>
        <v>#DIV/0!</v>
      </c>
      <c r="G21" s="10" t="e">
        <f t="shared" si="0"/>
        <v>#DIV/0!</v>
      </c>
      <c r="H21" s="12" t="e">
        <f t="shared" si="0"/>
        <v>#DIV/0!</v>
      </c>
      <c r="I21" s="10" t="e">
        <f t="shared" si="0"/>
        <v>#DIV/0!</v>
      </c>
      <c r="J21" s="10" t="e">
        <f t="shared" si="0"/>
        <v>#DIV/0!</v>
      </c>
      <c r="K21" s="10" t="e">
        <f t="shared" si="0"/>
        <v>#DIV/0!</v>
      </c>
      <c r="L21" s="10" t="e">
        <f t="shared" si="0"/>
        <v>#DIV/0!</v>
      </c>
      <c r="M21" s="12" t="e">
        <f t="shared" si="0"/>
        <v>#DIV/0!</v>
      </c>
      <c r="N21" s="10" t="e">
        <f t="shared" si="0"/>
        <v>#DIV/0!</v>
      </c>
      <c r="O21" s="10" t="e">
        <f t="shared" si="0"/>
        <v>#DIV/0!</v>
      </c>
      <c r="P21" s="14" t="e">
        <f aca="true" t="shared" si="1" ref="P21:Y21">AVERAGE(P16:P20)</f>
        <v>#DIV/0!</v>
      </c>
      <c r="Q21" s="13" t="e">
        <f t="shared" si="1"/>
        <v>#DIV/0!</v>
      </c>
      <c r="R21" s="10" t="e">
        <f t="shared" si="1"/>
        <v>#DIV/0!</v>
      </c>
      <c r="S21" s="13" t="e">
        <f t="shared" si="1"/>
        <v>#DIV/0!</v>
      </c>
      <c r="T21" s="15" t="e">
        <f t="shared" si="1"/>
        <v>#DIV/0!</v>
      </c>
      <c r="U21" s="10" t="e">
        <f t="shared" si="1"/>
        <v>#DIV/0!</v>
      </c>
      <c r="V21" s="10" t="e">
        <f t="shared" si="1"/>
        <v>#DIV/0!</v>
      </c>
      <c r="W21" s="10" t="e">
        <f t="shared" si="1"/>
        <v>#DIV/0!</v>
      </c>
      <c r="X21" s="14" t="e">
        <f>AVERAGE(X16:X20)</f>
        <v>#DIV/0!</v>
      </c>
      <c r="Y21" s="14" t="e">
        <f t="shared" si="1"/>
        <v>#DIV/0!</v>
      </c>
      <c r="Z21" s="2"/>
    </row>
    <row r="22" spans="1:14" ht="51.75" customHeight="1">
      <c r="A22" s="5" t="s">
        <v>36</v>
      </c>
      <c r="B22" s="6"/>
      <c r="C22" s="6"/>
      <c r="D22" s="6"/>
      <c r="E22" s="6"/>
      <c r="F22" s="6"/>
      <c r="H22" s="23" t="s">
        <v>37</v>
      </c>
      <c r="I22" s="23"/>
      <c r="K22" s="23"/>
      <c r="L22" s="23"/>
      <c r="N22" s="6"/>
    </row>
    <row r="23" spans="1:14" ht="12.75">
      <c r="A23" s="3" t="s">
        <v>21</v>
      </c>
      <c r="H23" s="21" t="s">
        <v>22</v>
      </c>
      <c r="I23" s="21"/>
      <c r="K23" s="22" t="s">
        <v>23</v>
      </c>
      <c r="L23" s="22"/>
      <c r="N23" s="8" t="s">
        <v>24</v>
      </c>
    </row>
    <row r="24" spans="1:14" ht="52.5" customHeight="1">
      <c r="A24" s="5" t="s">
        <v>38</v>
      </c>
      <c r="B24" s="6"/>
      <c r="C24" s="6"/>
      <c r="D24" s="6"/>
      <c r="E24" s="6"/>
      <c r="F24" s="6"/>
      <c r="H24" s="23" t="s">
        <v>39</v>
      </c>
      <c r="I24" s="23"/>
      <c r="N24" s="7"/>
    </row>
    <row r="25" spans="1:14" ht="12.75">
      <c r="A25" s="3" t="s">
        <v>25</v>
      </c>
      <c r="G25" s="3"/>
      <c r="H25" s="21" t="s">
        <v>22</v>
      </c>
      <c r="I25" s="21"/>
      <c r="K25" s="22" t="s">
        <v>23</v>
      </c>
      <c r="L25" s="22"/>
      <c r="N25" s="8" t="s">
        <v>24</v>
      </c>
    </row>
    <row r="26" ht="20.25">
      <c r="A26" s="4"/>
    </row>
  </sheetData>
  <sheetProtection/>
  <mergeCells count="42">
    <mergeCell ref="Y12:Y15"/>
    <mergeCell ref="A10:Y10"/>
    <mergeCell ref="Z14:Z15"/>
    <mergeCell ref="P15:S15"/>
    <mergeCell ref="A1:C1"/>
    <mergeCell ref="A2:C2"/>
    <mergeCell ref="A3:C3"/>
    <mergeCell ref="A12:A15"/>
    <mergeCell ref="B12:O12"/>
    <mergeCell ref="A6:Y6"/>
    <mergeCell ref="A8:Y8"/>
    <mergeCell ref="A9:Y9"/>
    <mergeCell ref="B13:B15"/>
    <mergeCell ref="E13:E15"/>
    <mergeCell ref="C13:C15"/>
    <mergeCell ref="J13:J15"/>
    <mergeCell ref="P12:P13"/>
    <mergeCell ref="D13:D15"/>
    <mergeCell ref="W12:W15"/>
    <mergeCell ref="F13:F15"/>
    <mergeCell ref="O13:O15"/>
    <mergeCell ref="P14:S14"/>
    <mergeCell ref="H25:I25"/>
    <mergeCell ref="K25:L25"/>
    <mergeCell ref="N13:N15"/>
    <mergeCell ref="L13:L15"/>
    <mergeCell ref="M13:M15"/>
    <mergeCell ref="G13:G15"/>
    <mergeCell ref="H23:I23"/>
    <mergeCell ref="H24:I24"/>
    <mergeCell ref="K13:K15"/>
    <mergeCell ref="K23:L23"/>
    <mergeCell ref="I13:I15"/>
    <mergeCell ref="H22:I22"/>
    <mergeCell ref="K22:L22"/>
    <mergeCell ref="H13:H15"/>
    <mergeCell ref="V12:V15"/>
    <mergeCell ref="R12:R13"/>
    <mergeCell ref="S12:S13"/>
    <mergeCell ref="U12:U15"/>
    <mergeCell ref="Q12:Q13"/>
    <mergeCell ref="X12:X15"/>
  </mergeCells>
  <printOptions horizontalCentered="1"/>
  <pageMargins left="0.11811023622047245" right="0.11811023622047245" top="0.5905511811023623" bottom="0.1968503937007874" header="0.31496062992125984" footer="0.31496062992125984"/>
  <pageSetup horizontalDpi="600" verticalDpi="600" orientation="landscape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26"/>
  <sheetViews>
    <sheetView zoomScalePageLayoutView="0" workbookViewId="0" topLeftCell="A3">
      <selection activeCell="S24" sqref="S24"/>
    </sheetView>
  </sheetViews>
  <sheetFormatPr defaultColWidth="9.33203125" defaultRowHeight="11.25"/>
  <cols>
    <col min="1" max="1" width="10.16015625" style="0" customWidth="1"/>
    <col min="2" max="24" width="9.66015625" style="0" customWidth="1"/>
    <col min="25" max="25" width="8.66015625" style="0" customWidth="1"/>
  </cols>
  <sheetData>
    <row r="1" spans="1:3" ht="12">
      <c r="A1" s="28" t="s">
        <v>52</v>
      </c>
      <c r="B1" s="28"/>
      <c r="C1" s="28"/>
    </row>
    <row r="2" spans="1:3" ht="12">
      <c r="A2" s="28" t="s">
        <v>53</v>
      </c>
      <c r="B2" s="28"/>
      <c r="C2" s="28"/>
    </row>
    <row r="3" spans="1:3" ht="12">
      <c r="A3" s="28" t="s">
        <v>55</v>
      </c>
      <c r="B3" s="28"/>
      <c r="C3" s="28"/>
    </row>
    <row r="4" ht="12">
      <c r="A4" s="17" t="s">
        <v>54</v>
      </c>
    </row>
    <row r="5" ht="12">
      <c r="A5" s="17" t="s">
        <v>56</v>
      </c>
    </row>
    <row r="6" spans="1:25" ht="15">
      <c r="A6" s="26" t="s">
        <v>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</row>
    <row r="7" ht="15">
      <c r="A7" s="1"/>
    </row>
    <row r="8" spans="1:25" ht="19.5" customHeight="1">
      <c r="A8" s="26" t="s">
        <v>42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</row>
    <row r="9" spans="1:25" ht="19.5" customHeight="1">
      <c r="A9" s="26" t="s">
        <v>40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</row>
    <row r="10" spans="1:25" ht="19.5" customHeight="1">
      <c r="A10" s="26" t="s">
        <v>35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</row>
    <row r="11" ht="15">
      <c r="A11" s="1"/>
    </row>
    <row r="12" spans="1:26" ht="98.25" customHeight="1">
      <c r="A12" s="29" t="s">
        <v>0</v>
      </c>
      <c r="B12" s="27" t="s">
        <v>2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9" t="s">
        <v>26</v>
      </c>
      <c r="Q12" s="24" t="s">
        <v>27</v>
      </c>
      <c r="R12" s="24" t="s">
        <v>28</v>
      </c>
      <c r="S12" s="24" t="s">
        <v>29</v>
      </c>
      <c r="T12" s="11" t="s">
        <v>30</v>
      </c>
      <c r="U12" s="24" t="s">
        <v>31</v>
      </c>
      <c r="V12" s="24" t="s">
        <v>32</v>
      </c>
      <c r="W12" s="24" t="s">
        <v>33</v>
      </c>
      <c r="X12" s="24" t="s">
        <v>34</v>
      </c>
      <c r="Y12" s="24" t="s">
        <v>78</v>
      </c>
      <c r="Z12" s="2"/>
    </row>
    <row r="13" spans="1:26" ht="48">
      <c r="A13" s="29"/>
      <c r="B13" s="24" t="s">
        <v>4</v>
      </c>
      <c r="C13" s="24" t="s">
        <v>5</v>
      </c>
      <c r="D13" s="24" t="s">
        <v>6</v>
      </c>
      <c r="E13" s="24" t="s">
        <v>7</v>
      </c>
      <c r="F13" s="24" t="s">
        <v>8</v>
      </c>
      <c r="G13" s="24" t="s">
        <v>9</v>
      </c>
      <c r="H13" s="24" t="s">
        <v>10</v>
      </c>
      <c r="I13" s="24" t="s">
        <v>11</v>
      </c>
      <c r="J13" s="24" t="s">
        <v>12</v>
      </c>
      <c r="K13" s="24" t="s">
        <v>13</v>
      </c>
      <c r="L13" s="24" t="s">
        <v>14</v>
      </c>
      <c r="M13" s="24" t="s">
        <v>15</v>
      </c>
      <c r="N13" s="24" t="s">
        <v>16</v>
      </c>
      <c r="O13" s="24" t="s">
        <v>17</v>
      </c>
      <c r="P13" s="29"/>
      <c r="Q13" s="24"/>
      <c r="R13" s="24"/>
      <c r="S13" s="24"/>
      <c r="T13" s="11" t="s">
        <v>3</v>
      </c>
      <c r="U13" s="24"/>
      <c r="V13" s="24"/>
      <c r="W13" s="24"/>
      <c r="X13" s="24"/>
      <c r="Y13" s="24"/>
      <c r="Z13" s="2"/>
    </row>
    <row r="14" spans="1:26" ht="15" customHeight="1">
      <c r="A14" s="29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7" t="s">
        <v>18</v>
      </c>
      <c r="Q14" s="27"/>
      <c r="R14" s="27"/>
      <c r="S14" s="27"/>
      <c r="T14" s="9"/>
      <c r="U14" s="24"/>
      <c r="V14" s="24"/>
      <c r="W14" s="24"/>
      <c r="X14" s="24"/>
      <c r="Y14" s="24"/>
      <c r="Z14" s="25"/>
    </row>
    <row r="15" spans="1:26" ht="54.75" customHeight="1">
      <c r="A15" s="29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7" t="s">
        <v>19</v>
      </c>
      <c r="Q15" s="27"/>
      <c r="R15" s="27"/>
      <c r="S15" s="27"/>
      <c r="T15" s="9"/>
      <c r="U15" s="24"/>
      <c r="V15" s="24"/>
      <c r="W15" s="24"/>
      <c r="X15" s="24"/>
      <c r="Y15" s="24"/>
      <c r="Z15" s="25"/>
    </row>
    <row r="16" spans="1:26" ht="34.5" customHeight="1">
      <c r="A16" s="10"/>
      <c r="B16" s="10"/>
      <c r="C16" s="10"/>
      <c r="D16" s="10"/>
      <c r="E16" s="10"/>
      <c r="F16" s="10"/>
      <c r="G16" s="10"/>
      <c r="H16" s="12"/>
      <c r="I16" s="10"/>
      <c r="J16" s="10"/>
      <c r="K16" s="10"/>
      <c r="L16" s="10"/>
      <c r="M16" s="12"/>
      <c r="N16" s="10"/>
      <c r="O16" s="10"/>
      <c r="P16" s="10"/>
      <c r="Q16" s="10"/>
      <c r="R16" s="10"/>
      <c r="S16" s="10"/>
      <c r="T16" s="10"/>
      <c r="U16" s="10"/>
      <c r="V16" s="14"/>
      <c r="W16" s="10"/>
      <c r="X16" s="14"/>
      <c r="Y16" s="14"/>
      <c r="Z16" s="2"/>
    </row>
    <row r="17" spans="1:26" ht="34.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2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2"/>
    </row>
    <row r="18" spans="1:26" ht="34.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4"/>
      <c r="Y18" s="14"/>
      <c r="Z18" s="2"/>
    </row>
    <row r="19" spans="1:26" ht="34.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2"/>
    </row>
    <row r="20" spans="1:26" ht="34.5" customHeight="1">
      <c r="A20" s="10">
        <f>A19+1</f>
        <v>1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2"/>
    </row>
    <row r="21" spans="1:26" ht="34.5" customHeight="1">
      <c r="A21" s="10" t="s">
        <v>20</v>
      </c>
      <c r="B21" s="10" t="e">
        <f>100-SUM(C21:O21)</f>
        <v>#DIV/0!</v>
      </c>
      <c r="C21" s="10" t="e">
        <f aca="true" t="shared" si="0" ref="C21:O21">ROUND(AVERAGE(C16:C20),3)</f>
        <v>#DIV/0!</v>
      </c>
      <c r="D21" s="10" t="e">
        <f t="shared" si="0"/>
        <v>#DIV/0!</v>
      </c>
      <c r="E21" s="10" t="e">
        <f t="shared" si="0"/>
        <v>#DIV/0!</v>
      </c>
      <c r="F21" s="10" t="e">
        <f t="shared" si="0"/>
        <v>#DIV/0!</v>
      </c>
      <c r="G21" s="10" t="e">
        <f t="shared" si="0"/>
        <v>#DIV/0!</v>
      </c>
      <c r="H21" s="12" t="e">
        <f t="shared" si="0"/>
        <v>#DIV/0!</v>
      </c>
      <c r="I21" s="10" t="e">
        <f t="shared" si="0"/>
        <v>#DIV/0!</v>
      </c>
      <c r="J21" s="10" t="e">
        <f t="shared" si="0"/>
        <v>#DIV/0!</v>
      </c>
      <c r="K21" s="10" t="e">
        <f t="shared" si="0"/>
        <v>#DIV/0!</v>
      </c>
      <c r="L21" s="10" t="e">
        <f t="shared" si="0"/>
        <v>#DIV/0!</v>
      </c>
      <c r="M21" s="12" t="e">
        <f t="shared" si="0"/>
        <v>#DIV/0!</v>
      </c>
      <c r="N21" s="10" t="e">
        <f t="shared" si="0"/>
        <v>#DIV/0!</v>
      </c>
      <c r="O21" s="10" t="e">
        <f t="shared" si="0"/>
        <v>#DIV/0!</v>
      </c>
      <c r="P21" s="14" t="e">
        <f aca="true" t="shared" si="1" ref="P21:Y21">AVERAGE(P16:P20)</f>
        <v>#DIV/0!</v>
      </c>
      <c r="Q21" s="13" t="e">
        <f t="shared" si="1"/>
        <v>#DIV/0!</v>
      </c>
      <c r="R21" s="10" t="e">
        <f t="shared" si="1"/>
        <v>#DIV/0!</v>
      </c>
      <c r="S21" s="13" t="e">
        <f t="shared" si="1"/>
        <v>#DIV/0!</v>
      </c>
      <c r="T21" s="15" t="e">
        <f t="shared" si="1"/>
        <v>#DIV/0!</v>
      </c>
      <c r="U21" s="10" t="e">
        <f t="shared" si="1"/>
        <v>#DIV/0!</v>
      </c>
      <c r="V21" s="10" t="e">
        <f t="shared" si="1"/>
        <v>#DIV/0!</v>
      </c>
      <c r="W21" s="10" t="e">
        <f t="shared" si="1"/>
        <v>#DIV/0!</v>
      </c>
      <c r="X21" s="14" t="e">
        <f>AVERAGE(X16:X20)</f>
        <v>#DIV/0!</v>
      </c>
      <c r="Y21" s="14" t="e">
        <f t="shared" si="1"/>
        <v>#DIV/0!</v>
      </c>
      <c r="Z21" s="2"/>
    </row>
    <row r="22" spans="1:14" ht="51.75" customHeight="1">
      <c r="A22" s="5" t="s">
        <v>36</v>
      </c>
      <c r="B22" s="6"/>
      <c r="C22" s="6"/>
      <c r="D22" s="6"/>
      <c r="E22" s="6"/>
      <c r="F22" s="6"/>
      <c r="H22" s="23" t="s">
        <v>37</v>
      </c>
      <c r="I22" s="23"/>
      <c r="K22" s="23"/>
      <c r="L22" s="23"/>
      <c r="N22" s="6"/>
    </row>
    <row r="23" spans="1:14" ht="12.75">
      <c r="A23" s="3" t="s">
        <v>21</v>
      </c>
      <c r="H23" s="21" t="s">
        <v>22</v>
      </c>
      <c r="I23" s="21"/>
      <c r="K23" s="22" t="s">
        <v>23</v>
      </c>
      <c r="L23" s="22"/>
      <c r="N23" s="8" t="s">
        <v>24</v>
      </c>
    </row>
    <row r="24" spans="1:14" ht="52.5" customHeight="1">
      <c r="A24" s="5" t="s">
        <v>38</v>
      </c>
      <c r="B24" s="6"/>
      <c r="C24" s="6"/>
      <c r="D24" s="6"/>
      <c r="E24" s="6"/>
      <c r="F24" s="6"/>
      <c r="H24" s="23" t="s">
        <v>39</v>
      </c>
      <c r="I24" s="23"/>
      <c r="N24" s="7"/>
    </row>
    <row r="25" spans="1:14" ht="12.75">
      <c r="A25" s="3" t="s">
        <v>25</v>
      </c>
      <c r="G25" s="3"/>
      <c r="H25" s="21" t="s">
        <v>22</v>
      </c>
      <c r="I25" s="21"/>
      <c r="K25" s="22" t="s">
        <v>23</v>
      </c>
      <c r="L25" s="22"/>
      <c r="N25" s="8" t="s">
        <v>24</v>
      </c>
    </row>
    <row r="26" ht="20.25">
      <c r="A26" s="4"/>
    </row>
  </sheetData>
  <sheetProtection/>
  <mergeCells count="42">
    <mergeCell ref="Y12:Y15"/>
    <mergeCell ref="A10:Y10"/>
    <mergeCell ref="Z14:Z15"/>
    <mergeCell ref="P15:S15"/>
    <mergeCell ref="A1:C1"/>
    <mergeCell ref="A2:C2"/>
    <mergeCell ref="A3:C3"/>
    <mergeCell ref="A12:A15"/>
    <mergeCell ref="B12:O12"/>
    <mergeCell ref="A6:Y6"/>
    <mergeCell ref="A8:Y8"/>
    <mergeCell ref="A9:Y9"/>
    <mergeCell ref="B13:B15"/>
    <mergeCell ref="E13:E15"/>
    <mergeCell ref="C13:C15"/>
    <mergeCell ref="J13:J15"/>
    <mergeCell ref="P12:P13"/>
    <mergeCell ref="D13:D15"/>
    <mergeCell ref="W12:W15"/>
    <mergeCell ref="F13:F15"/>
    <mergeCell ref="O13:O15"/>
    <mergeCell ref="P14:S14"/>
    <mergeCell ref="H25:I25"/>
    <mergeCell ref="K25:L25"/>
    <mergeCell ref="N13:N15"/>
    <mergeCell ref="L13:L15"/>
    <mergeCell ref="M13:M15"/>
    <mergeCell ref="G13:G15"/>
    <mergeCell ref="H23:I23"/>
    <mergeCell ref="H24:I24"/>
    <mergeCell ref="K13:K15"/>
    <mergeCell ref="K23:L23"/>
    <mergeCell ref="I13:I15"/>
    <mergeCell ref="H22:I22"/>
    <mergeCell ref="K22:L22"/>
    <mergeCell ref="H13:H15"/>
    <mergeCell ref="V12:V15"/>
    <mergeCell ref="R12:R13"/>
    <mergeCell ref="S12:S13"/>
    <mergeCell ref="U12:U15"/>
    <mergeCell ref="Q12:Q13"/>
    <mergeCell ref="X12:X15"/>
  </mergeCells>
  <printOptions horizontalCentered="1"/>
  <pageMargins left="0.11811023622047245" right="0.11811023622047245" top="0.5905511811023623" bottom="0.1968503937007874" header="0.31496062992125984" footer="0.31496062992125984"/>
  <pageSetup horizontalDpi="600" verticalDpi="600" orientation="landscape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26"/>
  <sheetViews>
    <sheetView zoomScalePageLayoutView="0" workbookViewId="0" topLeftCell="A1">
      <selection activeCell="O24" sqref="O24"/>
    </sheetView>
  </sheetViews>
  <sheetFormatPr defaultColWidth="9.33203125" defaultRowHeight="11.25"/>
  <cols>
    <col min="1" max="1" width="10.16015625" style="0" customWidth="1"/>
    <col min="2" max="24" width="9.66015625" style="0" customWidth="1"/>
    <col min="25" max="25" width="8.66015625" style="0" customWidth="1"/>
  </cols>
  <sheetData>
    <row r="1" spans="1:3" ht="12">
      <c r="A1" s="28" t="s">
        <v>52</v>
      </c>
      <c r="B1" s="28"/>
      <c r="C1" s="28"/>
    </row>
    <row r="2" spans="1:3" ht="12">
      <c r="A2" s="28" t="s">
        <v>53</v>
      </c>
      <c r="B2" s="28"/>
      <c r="C2" s="28"/>
    </row>
    <row r="3" spans="1:3" ht="12">
      <c r="A3" s="28" t="s">
        <v>55</v>
      </c>
      <c r="B3" s="28"/>
      <c r="C3" s="28"/>
    </row>
    <row r="4" ht="12">
      <c r="A4" s="17" t="s">
        <v>54</v>
      </c>
    </row>
    <row r="5" ht="12">
      <c r="A5" s="17" t="s">
        <v>56</v>
      </c>
    </row>
    <row r="6" spans="1:25" ht="15">
      <c r="A6" s="26" t="s">
        <v>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</row>
    <row r="7" ht="15">
      <c r="A7" s="1"/>
    </row>
    <row r="8" spans="1:25" ht="19.5" customHeight="1">
      <c r="A8" s="26" t="s">
        <v>42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</row>
    <row r="9" spans="1:25" ht="19.5" customHeight="1">
      <c r="A9" s="26" t="s">
        <v>40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</row>
    <row r="10" spans="1:25" ht="19.5" customHeight="1">
      <c r="A10" s="26" t="s">
        <v>35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</row>
    <row r="11" ht="15">
      <c r="A11" s="1"/>
    </row>
    <row r="12" spans="1:26" ht="98.25" customHeight="1">
      <c r="A12" s="29" t="s">
        <v>0</v>
      </c>
      <c r="B12" s="27" t="s">
        <v>2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9" t="s">
        <v>26</v>
      </c>
      <c r="Q12" s="24" t="s">
        <v>27</v>
      </c>
      <c r="R12" s="24" t="s">
        <v>28</v>
      </c>
      <c r="S12" s="24" t="s">
        <v>29</v>
      </c>
      <c r="T12" s="11" t="s">
        <v>30</v>
      </c>
      <c r="U12" s="24" t="s">
        <v>31</v>
      </c>
      <c r="V12" s="24" t="s">
        <v>32</v>
      </c>
      <c r="W12" s="24" t="s">
        <v>33</v>
      </c>
      <c r="X12" s="24" t="s">
        <v>34</v>
      </c>
      <c r="Y12" s="24" t="s">
        <v>78</v>
      </c>
      <c r="Z12" s="2"/>
    </row>
    <row r="13" spans="1:26" ht="48">
      <c r="A13" s="29"/>
      <c r="B13" s="24" t="s">
        <v>4</v>
      </c>
      <c r="C13" s="24" t="s">
        <v>5</v>
      </c>
      <c r="D13" s="24" t="s">
        <v>6</v>
      </c>
      <c r="E13" s="24" t="s">
        <v>7</v>
      </c>
      <c r="F13" s="24" t="s">
        <v>8</v>
      </c>
      <c r="G13" s="24" t="s">
        <v>9</v>
      </c>
      <c r="H13" s="24" t="s">
        <v>10</v>
      </c>
      <c r="I13" s="24" t="s">
        <v>11</v>
      </c>
      <c r="J13" s="24" t="s">
        <v>12</v>
      </c>
      <c r="K13" s="24" t="s">
        <v>13</v>
      </c>
      <c r="L13" s="24" t="s">
        <v>14</v>
      </c>
      <c r="M13" s="24" t="s">
        <v>15</v>
      </c>
      <c r="N13" s="24" t="s">
        <v>16</v>
      </c>
      <c r="O13" s="24" t="s">
        <v>17</v>
      </c>
      <c r="P13" s="29"/>
      <c r="Q13" s="24"/>
      <c r="R13" s="24"/>
      <c r="S13" s="24"/>
      <c r="T13" s="11" t="s">
        <v>3</v>
      </c>
      <c r="U13" s="24"/>
      <c r="V13" s="24"/>
      <c r="W13" s="24"/>
      <c r="X13" s="24"/>
      <c r="Y13" s="24"/>
      <c r="Z13" s="2"/>
    </row>
    <row r="14" spans="1:26" ht="15" customHeight="1">
      <c r="A14" s="29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7" t="s">
        <v>18</v>
      </c>
      <c r="Q14" s="27"/>
      <c r="R14" s="27"/>
      <c r="S14" s="27"/>
      <c r="T14" s="9"/>
      <c r="U14" s="24"/>
      <c r="V14" s="24"/>
      <c r="W14" s="24"/>
      <c r="X14" s="24"/>
      <c r="Y14" s="24"/>
      <c r="Z14" s="25"/>
    </row>
    <row r="15" spans="1:26" ht="54.75" customHeight="1">
      <c r="A15" s="29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7" t="s">
        <v>19</v>
      </c>
      <c r="Q15" s="27"/>
      <c r="R15" s="27"/>
      <c r="S15" s="27"/>
      <c r="T15" s="9"/>
      <c r="U15" s="24"/>
      <c r="V15" s="24"/>
      <c r="W15" s="24"/>
      <c r="X15" s="24"/>
      <c r="Y15" s="24"/>
      <c r="Z15" s="25"/>
    </row>
    <row r="16" spans="1:26" ht="34.5" customHeight="1">
      <c r="A16" s="10"/>
      <c r="B16" s="10"/>
      <c r="C16" s="10"/>
      <c r="D16" s="10"/>
      <c r="E16" s="10"/>
      <c r="F16" s="10"/>
      <c r="G16" s="10"/>
      <c r="H16" s="12"/>
      <c r="I16" s="10"/>
      <c r="J16" s="10"/>
      <c r="K16" s="10"/>
      <c r="L16" s="10"/>
      <c r="M16" s="12"/>
      <c r="N16" s="10"/>
      <c r="O16" s="10"/>
      <c r="P16" s="10"/>
      <c r="Q16" s="10"/>
      <c r="R16" s="10"/>
      <c r="S16" s="10"/>
      <c r="T16" s="10"/>
      <c r="U16" s="10"/>
      <c r="V16" s="14"/>
      <c r="W16" s="10"/>
      <c r="X16" s="14"/>
      <c r="Y16" s="14"/>
      <c r="Z16" s="2"/>
    </row>
    <row r="17" spans="1:26" ht="34.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2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2"/>
    </row>
    <row r="18" spans="1:26" ht="34.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4"/>
      <c r="Y18" s="14"/>
      <c r="Z18" s="2"/>
    </row>
    <row r="19" spans="1:26" ht="34.5" customHeight="1">
      <c r="A19" s="10">
        <f>A18+1</f>
        <v>1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2"/>
    </row>
    <row r="20" spans="1:26" ht="34.5" customHeight="1">
      <c r="A20" s="10">
        <f>A19+1</f>
        <v>2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2"/>
    </row>
    <row r="21" spans="1:26" ht="34.5" customHeight="1">
      <c r="A21" s="10" t="s">
        <v>20</v>
      </c>
      <c r="B21" s="10" t="e">
        <f>100-SUM(C21:O21)</f>
        <v>#DIV/0!</v>
      </c>
      <c r="C21" s="10" t="e">
        <f aca="true" t="shared" si="0" ref="C21:O21">ROUND(AVERAGE(C16:C20),3)</f>
        <v>#DIV/0!</v>
      </c>
      <c r="D21" s="10" t="e">
        <f t="shared" si="0"/>
        <v>#DIV/0!</v>
      </c>
      <c r="E21" s="10" t="e">
        <f t="shared" si="0"/>
        <v>#DIV/0!</v>
      </c>
      <c r="F21" s="10" t="e">
        <f t="shared" si="0"/>
        <v>#DIV/0!</v>
      </c>
      <c r="G21" s="10" t="e">
        <f t="shared" si="0"/>
        <v>#DIV/0!</v>
      </c>
      <c r="H21" s="12" t="e">
        <f t="shared" si="0"/>
        <v>#DIV/0!</v>
      </c>
      <c r="I21" s="10" t="e">
        <f t="shared" si="0"/>
        <v>#DIV/0!</v>
      </c>
      <c r="J21" s="10" t="e">
        <f t="shared" si="0"/>
        <v>#DIV/0!</v>
      </c>
      <c r="K21" s="10" t="e">
        <f t="shared" si="0"/>
        <v>#DIV/0!</v>
      </c>
      <c r="L21" s="10" t="e">
        <f t="shared" si="0"/>
        <v>#DIV/0!</v>
      </c>
      <c r="M21" s="12" t="e">
        <f t="shared" si="0"/>
        <v>#DIV/0!</v>
      </c>
      <c r="N21" s="10" t="e">
        <f t="shared" si="0"/>
        <v>#DIV/0!</v>
      </c>
      <c r="O21" s="10" t="e">
        <f t="shared" si="0"/>
        <v>#DIV/0!</v>
      </c>
      <c r="P21" s="14" t="e">
        <f aca="true" t="shared" si="1" ref="P21:Y21">AVERAGE(P16:P20)</f>
        <v>#DIV/0!</v>
      </c>
      <c r="Q21" s="13" t="e">
        <f t="shared" si="1"/>
        <v>#DIV/0!</v>
      </c>
      <c r="R21" s="10" t="e">
        <f t="shared" si="1"/>
        <v>#DIV/0!</v>
      </c>
      <c r="S21" s="13" t="e">
        <f t="shared" si="1"/>
        <v>#DIV/0!</v>
      </c>
      <c r="T21" s="15" t="e">
        <f t="shared" si="1"/>
        <v>#DIV/0!</v>
      </c>
      <c r="U21" s="10" t="e">
        <f t="shared" si="1"/>
        <v>#DIV/0!</v>
      </c>
      <c r="V21" s="10" t="e">
        <f t="shared" si="1"/>
        <v>#DIV/0!</v>
      </c>
      <c r="W21" s="10" t="e">
        <f t="shared" si="1"/>
        <v>#DIV/0!</v>
      </c>
      <c r="X21" s="14" t="e">
        <f>AVERAGE(X16:X20)</f>
        <v>#DIV/0!</v>
      </c>
      <c r="Y21" s="14" t="e">
        <f t="shared" si="1"/>
        <v>#DIV/0!</v>
      </c>
      <c r="Z21" s="2"/>
    </row>
    <row r="22" spans="1:14" ht="51.75" customHeight="1">
      <c r="A22" s="5" t="s">
        <v>36</v>
      </c>
      <c r="B22" s="6"/>
      <c r="C22" s="6"/>
      <c r="D22" s="6"/>
      <c r="E22" s="6"/>
      <c r="F22" s="6"/>
      <c r="H22" s="23" t="s">
        <v>37</v>
      </c>
      <c r="I22" s="23"/>
      <c r="K22" s="23"/>
      <c r="L22" s="23"/>
      <c r="N22" s="6"/>
    </row>
    <row r="23" spans="1:14" ht="12.75">
      <c r="A23" s="3" t="s">
        <v>21</v>
      </c>
      <c r="H23" s="21" t="s">
        <v>22</v>
      </c>
      <c r="I23" s="21"/>
      <c r="K23" s="22" t="s">
        <v>23</v>
      </c>
      <c r="L23" s="22"/>
      <c r="N23" s="8" t="s">
        <v>24</v>
      </c>
    </row>
    <row r="24" spans="1:14" ht="52.5" customHeight="1">
      <c r="A24" s="5" t="s">
        <v>38</v>
      </c>
      <c r="B24" s="6"/>
      <c r="C24" s="6"/>
      <c r="D24" s="6"/>
      <c r="E24" s="6"/>
      <c r="F24" s="6"/>
      <c r="H24" s="23" t="s">
        <v>39</v>
      </c>
      <c r="I24" s="23"/>
      <c r="N24" s="7"/>
    </row>
    <row r="25" spans="1:14" ht="12.75">
      <c r="A25" s="3" t="s">
        <v>25</v>
      </c>
      <c r="G25" s="3"/>
      <c r="H25" s="21" t="s">
        <v>22</v>
      </c>
      <c r="I25" s="21"/>
      <c r="K25" s="22" t="s">
        <v>23</v>
      </c>
      <c r="L25" s="22"/>
      <c r="N25" s="8" t="s">
        <v>24</v>
      </c>
    </row>
    <row r="26" ht="20.25">
      <c r="A26" s="4"/>
    </row>
  </sheetData>
  <sheetProtection/>
  <mergeCells count="42">
    <mergeCell ref="Y12:Y15"/>
    <mergeCell ref="A10:Y10"/>
    <mergeCell ref="Z14:Z15"/>
    <mergeCell ref="P15:S15"/>
    <mergeCell ref="A1:C1"/>
    <mergeCell ref="A2:C2"/>
    <mergeCell ref="A3:C3"/>
    <mergeCell ref="A12:A15"/>
    <mergeCell ref="B12:O12"/>
    <mergeCell ref="A6:Y6"/>
    <mergeCell ref="A8:Y8"/>
    <mergeCell ref="A9:Y9"/>
    <mergeCell ref="B13:B15"/>
    <mergeCell ref="E13:E15"/>
    <mergeCell ref="C13:C15"/>
    <mergeCell ref="J13:J15"/>
    <mergeCell ref="P12:P13"/>
    <mergeCell ref="D13:D15"/>
    <mergeCell ref="W12:W15"/>
    <mergeCell ref="F13:F15"/>
    <mergeCell ref="O13:O15"/>
    <mergeCell ref="P14:S14"/>
    <mergeCell ref="H25:I25"/>
    <mergeCell ref="K25:L25"/>
    <mergeCell ref="N13:N15"/>
    <mergeCell ref="L13:L15"/>
    <mergeCell ref="M13:M15"/>
    <mergeCell ref="G13:G15"/>
    <mergeCell ref="H23:I23"/>
    <mergeCell ref="H24:I24"/>
    <mergeCell ref="K13:K15"/>
    <mergeCell ref="K23:L23"/>
    <mergeCell ref="I13:I15"/>
    <mergeCell ref="H22:I22"/>
    <mergeCell ref="K22:L22"/>
    <mergeCell ref="H13:H15"/>
    <mergeCell ref="V12:V15"/>
    <mergeCell ref="R12:R13"/>
    <mergeCell ref="S12:S13"/>
    <mergeCell ref="U12:U15"/>
    <mergeCell ref="Q12:Q13"/>
    <mergeCell ref="X12:X15"/>
  </mergeCells>
  <printOptions horizontalCentered="1"/>
  <pageMargins left="0.11811023622047245" right="0.11811023622047245" top="0.5905511811023623" bottom="0.1968503937007874" header="0.31496062992125984" footer="0.31496062992125984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"/>
  <sheetViews>
    <sheetView zoomScalePageLayoutView="0" workbookViewId="0" topLeftCell="A4">
      <selection activeCell="S24" sqref="S24"/>
    </sheetView>
  </sheetViews>
  <sheetFormatPr defaultColWidth="9.33203125" defaultRowHeight="11.25"/>
  <cols>
    <col min="1" max="1" width="11.66015625" style="0" customWidth="1"/>
    <col min="2" max="24" width="9.66015625" style="0" customWidth="1"/>
    <col min="25" max="25" width="7.5" style="0" customWidth="1"/>
  </cols>
  <sheetData>
    <row r="1" spans="1:3" ht="12">
      <c r="A1" s="28" t="s">
        <v>52</v>
      </c>
      <c r="B1" s="28"/>
      <c r="C1" s="28"/>
    </row>
    <row r="2" spans="1:3" ht="12">
      <c r="A2" s="28" t="s">
        <v>53</v>
      </c>
      <c r="B2" s="28"/>
      <c r="C2" s="28"/>
    </row>
    <row r="3" spans="1:3" ht="12">
      <c r="A3" s="28" t="s">
        <v>55</v>
      </c>
      <c r="B3" s="28"/>
      <c r="C3" s="28"/>
    </row>
    <row r="4" ht="12">
      <c r="A4" s="17" t="s">
        <v>54</v>
      </c>
    </row>
    <row r="5" ht="12">
      <c r="A5" s="17" t="s">
        <v>56</v>
      </c>
    </row>
    <row r="6" spans="1:25" ht="15">
      <c r="A6" s="26" t="s">
        <v>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</row>
    <row r="7" ht="15">
      <c r="A7" s="1"/>
    </row>
    <row r="8" spans="1:25" ht="19.5" customHeight="1">
      <c r="A8" s="26" t="s">
        <v>42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</row>
    <row r="9" spans="1:25" ht="19.5" customHeight="1">
      <c r="A9" s="26" t="s">
        <v>40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</row>
    <row r="10" spans="1:25" ht="19.5" customHeight="1">
      <c r="A10" s="26" t="s">
        <v>35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</row>
    <row r="11" ht="15">
      <c r="A11" s="1"/>
    </row>
    <row r="12" spans="1:26" ht="98.25" customHeight="1">
      <c r="A12" s="29" t="s">
        <v>0</v>
      </c>
      <c r="B12" s="27" t="s">
        <v>2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9" t="s">
        <v>49</v>
      </c>
      <c r="Q12" s="24" t="s">
        <v>27</v>
      </c>
      <c r="R12" s="24" t="s">
        <v>28</v>
      </c>
      <c r="S12" s="24" t="s">
        <v>29</v>
      </c>
      <c r="T12" s="11" t="s">
        <v>30</v>
      </c>
      <c r="U12" s="24" t="s">
        <v>31</v>
      </c>
      <c r="V12" s="24" t="s">
        <v>46</v>
      </c>
      <c r="W12" s="24" t="s">
        <v>47</v>
      </c>
      <c r="X12" s="24" t="s">
        <v>48</v>
      </c>
      <c r="Y12" s="24" t="s">
        <v>78</v>
      </c>
      <c r="Z12" s="2"/>
    </row>
    <row r="13" spans="1:26" ht="48">
      <c r="A13" s="29"/>
      <c r="B13" s="24" t="s">
        <v>4</v>
      </c>
      <c r="C13" s="24" t="s">
        <v>5</v>
      </c>
      <c r="D13" s="24" t="s">
        <v>6</v>
      </c>
      <c r="E13" s="24" t="s">
        <v>7</v>
      </c>
      <c r="F13" s="24" t="s">
        <v>8</v>
      </c>
      <c r="G13" s="24" t="s">
        <v>9</v>
      </c>
      <c r="H13" s="24" t="s">
        <v>10</v>
      </c>
      <c r="I13" s="24" t="s">
        <v>11</v>
      </c>
      <c r="J13" s="24" t="s">
        <v>12</v>
      </c>
      <c r="K13" s="24" t="s">
        <v>13</v>
      </c>
      <c r="L13" s="24" t="s">
        <v>14</v>
      </c>
      <c r="M13" s="24" t="s">
        <v>15</v>
      </c>
      <c r="N13" s="24" t="s">
        <v>16</v>
      </c>
      <c r="O13" s="24" t="s">
        <v>17</v>
      </c>
      <c r="P13" s="29"/>
      <c r="Q13" s="24"/>
      <c r="R13" s="24"/>
      <c r="S13" s="24"/>
      <c r="T13" s="11" t="s">
        <v>3</v>
      </c>
      <c r="U13" s="24"/>
      <c r="V13" s="24"/>
      <c r="W13" s="24"/>
      <c r="X13" s="24"/>
      <c r="Y13" s="24"/>
      <c r="Z13" s="2"/>
    </row>
    <row r="14" spans="1:26" ht="15" customHeight="1">
      <c r="A14" s="29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7" t="s">
        <v>18</v>
      </c>
      <c r="Q14" s="27"/>
      <c r="R14" s="27"/>
      <c r="S14" s="27"/>
      <c r="T14" s="9"/>
      <c r="U14" s="24"/>
      <c r="V14" s="24"/>
      <c r="W14" s="24"/>
      <c r="X14" s="24"/>
      <c r="Y14" s="24"/>
      <c r="Z14" s="25"/>
    </row>
    <row r="15" spans="1:26" ht="54.75" customHeight="1">
      <c r="A15" s="29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7" t="s">
        <v>19</v>
      </c>
      <c r="Q15" s="27"/>
      <c r="R15" s="27"/>
      <c r="S15" s="27"/>
      <c r="T15" s="9"/>
      <c r="U15" s="24"/>
      <c r="V15" s="24"/>
      <c r="W15" s="24"/>
      <c r="X15" s="24"/>
      <c r="Y15" s="24"/>
      <c r="Z15" s="25"/>
    </row>
    <row r="16" spans="1:26" ht="34.5" customHeight="1">
      <c r="A16" s="10" t="s">
        <v>41</v>
      </c>
      <c r="B16" s="10">
        <v>96.036</v>
      </c>
      <c r="C16" s="10">
        <v>2.175</v>
      </c>
      <c r="D16" s="10">
        <v>0.684</v>
      </c>
      <c r="E16" s="10">
        <v>0.109</v>
      </c>
      <c r="F16" s="10">
        <v>0.106</v>
      </c>
      <c r="G16" s="10">
        <v>0.002</v>
      </c>
      <c r="H16" s="12">
        <v>0.02</v>
      </c>
      <c r="I16" s="10">
        <v>0.015</v>
      </c>
      <c r="J16" s="10">
        <v>0.013</v>
      </c>
      <c r="K16" s="10">
        <v>0.007</v>
      </c>
      <c r="L16" s="10">
        <v>0.653</v>
      </c>
      <c r="M16" s="12">
        <v>0.16</v>
      </c>
      <c r="N16" s="10">
        <v>0.019</v>
      </c>
      <c r="O16" s="10">
        <v>0.001</v>
      </c>
      <c r="P16" s="10">
        <v>0.6991</v>
      </c>
      <c r="Q16" s="10">
        <v>34.29</v>
      </c>
      <c r="R16" s="10">
        <v>38.02</v>
      </c>
      <c r="S16" s="10">
        <v>49.89</v>
      </c>
      <c r="T16" s="10">
        <v>-23.2</v>
      </c>
      <c r="U16" s="10"/>
      <c r="V16" s="14"/>
      <c r="W16" s="10"/>
      <c r="X16" s="14">
        <v>0</v>
      </c>
      <c r="Y16" s="14"/>
      <c r="Z16" s="2"/>
    </row>
    <row r="17" spans="1:26" ht="34.5" customHeight="1">
      <c r="A17" s="10" t="s">
        <v>43</v>
      </c>
      <c r="B17" s="10">
        <v>95.941</v>
      </c>
      <c r="C17" s="10">
        <v>2.246</v>
      </c>
      <c r="D17" s="10">
        <v>0.698</v>
      </c>
      <c r="E17" s="10">
        <v>0.113</v>
      </c>
      <c r="F17" s="10">
        <v>0.109</v>
      </c>
      <c r="G17" s="10">
        <v>0.002</v>
      </c>
      <c r="H17" s="10">
        <v>0.022</v>
      </c>
      <c r="I17" s="10">
        <v>0.017</v>
      </c>
      <c r="J17" s="10">
        <v>0.016</v>
      </c>
      <c r="K17" s="10">
        <v>0.002</v>
      </c>
      <c r="L17" s="12">
        <v>0.66</v>
      </c>
      <c r="M17" s="10">
        <v>0.154</v>
      </c>
      <c r="N17" s="10">
        <v>0.019</v>
      </c>
      <c r="O17" s="10">
        <v>0.001</v>
      </c>
      <c r="P17" s="10">
        <v>0.6999</v>
      </c>
      <c r="Q17" s="10">
        <v>34.34</v>
      </c>
      <c r="R17" s="10">
        <v>38.07</v>
      </c>
      <c r="S17" s="10">
        <v>49.95</v>
      </c>
      <c r="T17" s="10">
        <v>-14.6</v>
      </c>
      <c r="U17" s="10"/>
      <c r="V17" s="10">
        <v>0.0002</v>
      </c>
      <c r="W17" s="10">
        <v>0.0003</v>
      </c>
      <c r="X17" s="10"/>
      <c r="Y17" s="10"/>
      <c r="Z17" s="2"/>
    </row>
    <row r="18" spans="1:26" ht="34.5" customHeight="1">
      <c r="A18" s="10" t="s">
        <v>44</v>
      </c>
      <c r="B18" s="10">
        <v>95.567</v>
      </c>
      <c r="C18" s="10">
        <v>2.486</v>
      </c>
      <c r="D18" s="10">
        <v>0.782</v>
      </c>
      <c r="E18" s="10">
        <v>0.127</v>
      </c>
      <c r="F18" s="10">
        <v>0.121</v>
      </c>
      <c r="G18" s="10">
        <v>0.001</v>
      </c>
      <c r="H18" s="10">
        <v>0.024</v>
      </c>
      <c r="I18" s="10">
        <v>0.018</v>
      </c>
      <c r="J18" s="10">
        <v>0.017</v>
      </c>
      <c r="K18" s="10">
        <v>0.002</v>
      </c>
      <c r="L18" s="10">
        <v>0.662</v>
      </c>
      <c r="M18" s="10">
        <v>0.173</v>
      </c>
      <c r="N18" s="10">
        <v>0.019</v>
      </c>
      <c r="O18" s="10">
        <v>0.001</v>
      </c>
      <c r="P18" s="10">
        <v>0.7031</v>
      </c>
      <c r="Q18" s="10">
        <v>34.46</v>
      </c>
      <c r="R18" s="10">
        <v>38.21</v>
      </c>
      <c r="S18" s="10">
        <v>50.01</v>
      </c>
      <c r="T18" s="10">
        <v>-21.7</v>
      </c>
      <c r="U18" s="10"/>
      <c r="V18" s="10"/>
      <c r="W18" s="10"/>
      <c r="X18" s="14">
        <v>0</v>
      </c>
      <c r="Y18" s="14"/>
      <c r="Z18" s="2"/>
    </row>
    <row r="19" spans="1:26" ht="34.5" customHeight="1">
      <c r="A19" s="10" t="s">
        <v>45</v>
      </c>
      <c r="B19" s="10">
        <v>95.528</v>
      </c>
      <c r="C19" s="10">
        <v>2.493</v>
      </c>
      <c r="D19" s="10">
        <v>0.814</v>
      </c>
      <c r="E19" s="10">
        <v>0.133</v>
      </c>
      <c r="F19" s="10">
        <v>0.128</v>
      </c>
      <c r="G19" s="10">
        <v>0.002</v>
      </c>
      <c r="H19" s="10">
        <v>0.025</v>
      </c>
      <c r="I19" s="10">
        <v>0.019</v>
      </c>
      <c r="J19" s="10">
        <v>0.017</v>
      </c>
      <c r="K19" s="10">
        <v>0.002</v>
      </c>
      <c r="L19" s="12">
        <v>0.64</v>
      </c>
      <c r="M19" s="10">
        <v>0.179</v>
      </c>
      <c r="N19" s="10">
        <v>0.019</v>
      </c>
      <c r="O19" s="10">
        <v>0.001</v>
      </c>
      <c r="P19" s="10">
        <v>0.7037</v>
      </c>
      <c r="Q19" s="13">
        <v>34.5</v>
      </c>
      <c r="R19" s="10">
        <v>38.24</v>
      </c>
      <c r="S19" s="10">
        <v>50.03</v>
      </c>
      <c r="T19" s="10">
        <v>-22.6</v>
      </c>
      <c r="U19" s="10"/>
      <c r="V19" s="10">
        <v>0.0002</v>
      </c>
      <c r="W19" s="10">
        <v>0.0002</v>
      </c>
      <c r="X19" s="10"/>
      <c r="Y19" s="10"/>
      <c r="Z19" s="2"/>
    </row>
    <row r="20" spans="1:26" ht="40.5" customHeight="1">
      <c r="A20" s="10" t="s">
        <v>51</v>
      </c>
      <c r="B20" s="10">
        <f>100-SUM(C20:O20)</f>
        <v>95.766</v>
      </c>
      <c r="C20" s="12">
        <f aca="true" t="shared" si="0" ref="C20:O20">ROUND(AVERAGE(C16:C19),3)</f>
        <v>2.35</v>
      </c>
      <c r="D20" s="10">
        <f t="shared" si="0"/>
        <v>0.745</v>
      </c>
      <c r="E20" s="10">
        <f t="shared" si="0"/>
        <v>0.121</v>
      </c>
      <c r="F20" s="10">
        <f t="shared" si="0"/>
        <v>0.116</v>
      </c>
      <c r="G20" s="10">
        <f t="shared" si="0"/>
        <v>0.002</v>
      </c>
      <c r="H20" s="12">
        <f t="shared" si="0"/>
        <v>0.023</v>
      </c>
      <c r="I20" s="10">
        <f t="shared" si="0"/>
        <v>0.017</v>
      </c>
      <c r="J20" s="10">
        <f t="shared" si="0"/>
        <v>0.016</v>
      </c>
      <c r="K20" s="10">
        <f t="shared" si="0"/>
        <v>0.003</v>
      </c>
      <c r="L20" s="10">
        <f t="shared" si="0"/>
        <v>0.654</v>
      </c>
      <c r="M20" s="12">
        <f t="shared" si="0"/>
        <v>0.167</v>
      </c>
      <c r="N20" s="10">
        <f t="shared" si="0"/>
        <v>0.019</v>
      </c>
      <c r="O20" s="10">
        <f t="shared" si="0"/>
        <v>0.001</v>
      </c>
      <c r="P20" s="14">
        <f>AVERAGE(P16:P19)</f>
        <v>0.70145</v>
      </c>
      <c r="Q20" s="13">
        <f>AVERAGE(Q16:Q19)</f>
        <v>34.3975</v>
      </c>
      <c r="R20" s="13">
        <f>AVERAGE(R16:R19)</f>
        <v>38.135000000000005</v>
      </c>
      <c r="S20" s="13">
        <f>AVERAGE(S16:S19)</f>
        <v>49.97</v>
      </c>
      <c r="T20" s="15">
        <f>AVERAGE(T16:T19)</f>
        <v>-20.525</v>
      </c>
      <c r="U20" s="10"/>
      <c r="V20" s="10">
        <f>AVERAGE(V16:V19)</f>
        <v>0.0002</v>
      </c>
      <c r="W20" s="14">
        <f>AVERAGE(W16:W19)</f>
        <v>0.00025</v>
      </c>
      <c r="X20" s="14">
        <f>AVERAGE(X16:X19)</f>
        <v>0</v>
      </c>
      <c r="Y20" s="14"/>
      <c r="Z20" s="2"/>
    </row>
    <row r="21" spans="1:26" ht="34.5" customHeight="1">
      <c r="A21" s="5" t="s">
        <v>36</v>
      </c>
      <c r="B21" s="6"/>
      <c r="C21" s="6"/>
      <c r="D21" s="6"/>
      <c r="E21" s="6"/>
      <c r="F21" s="6"/>
      <c r="H21" s="23" t="s">
        <v>37</v>
      </c>
      <c r="I21" s="23"/>
      <c r="K21" s="23"/>
      <c r="L21" s="23"/>
      <c r="N21" s="16" t="s">
        <v>50</v>
      </c>
      <c r="Z21" s="2"/>
    </row>
    <row r="22" spans="1:14" ht="51.75" customHeight="1">
      <c r="A22" s="3" t="s">
        <v>21</v>
      </c>
      <c r="H22" s="21" t="s">
        <v>22</v>
      </c>
      <c r="I22" s="21"/>
      <c r="K22" s="22"/>
      <c r="L22" s="22"/>
      <c r="N22" s="8"/>
    </row>
    <row r="23" spans="1:14" ht="15">
      <c r="A23" s="5" t="s">
        <v>38</v>
      </c>
      <c r="B23" s="6"/>
      <c r="C23" s="6"/>
      <c r="D23" s="6"/>
      <c r="E23" s="6"/>
      <c r="F23" s="6"/>
      <c r="H23" s="23" t="s">
        <v>39</v>
      </c>
      <c r="I23" s="23"/>
      <c r="N23" s="16" t="s">
        <v>50</v>
      </c>
    </row>
    <row r="24" spans="1:14" ht="52.5" customHeight="1">
      <c r="A24" s="3" t="s">
        <v>25</v>
      </c>
      <c r="G24" s="3"/>
      <c r="H24" s="21" t="s">
        <v>22</v>
      </c>
      <c r="I24" s="21"/>
      <c r="K24" s="22" t="s">
        <v>23</v>
      </c>
      <c r="L24" s="22"/>
      <c r="N24" s="8"/>
    </row>
    <row r="25" ht="20.25">
      <c r="A25" s="4"/>
    </row>
  </sheetData>
  <sheetProtection/>
  <mergeCells count="42">
    <mergeCell ref="Y12:Y15"/>
    <mergeCell ref="A10:Y10"/>
    <mergeCell ref="Z14:Z15"/>
    <mergeCell ref="P15:S15"/>
    <mergeCell ref="A1:C1"/>
    <mergeCell ref="A2:C2"/>
    <mergeCell ref="A3:C3"/>
    <mergeCell ref="A12:A15"/>
    <mergeCell ref="B12:O12"/>
    <mergeCell ref="A6:Y6"/>
    <mergeCell ref="A8:Y8"/>
    <mergeCell ref="A9:Y9"/>
    <mergeCell ref="B13:B15"/>
    <mergeCell ref="E13:E15"/>
    <mergeCell ref="C13:C15"/>
    <mergeCell ref="J13:J15"/>
    <mergeCell ref="P12:P13"/>
    <mergeCell ref="D13:D15"/>
    <mergeCell ref="W12:W15"/>
    <mergeCell ref="F13:F15"/>
    <mergeCell ref="O13:O15"/>
    <mergeCell ref="P14:S14"/>
    <mergeCell ref="H24:I24"/>
    <mergeCell ref="K24:L24"/>
    <mergeCell ref="N13:N15"/>
    <mergeCell ref="L13:L15"/>
    <mergeCell ref="M13:M15"/>
    <mergeCell ref="G13:G15"/>
    <mergeCell ref="H22:I22"/>
    <mergeCell ref="H23:I23"/>
    <mergeCell ref="K13:K15"/>
    <mergeCell ref="K22:L22"/>
    <mergeCell ref="I13:I15"/>
    <mergeCell ref="H21:I21"/>
    <mergeCell ref="K21:L21"/>
    <mergeCell ref="H13:H15"/>
    <mergeCell ref="V12:V15"/>
    <mergeCell ref="R12:R13"/>
    <mergeCell ref="S12:S13"/>
    <mergeCell ref="U12:U15"/>
    <mergeCell ref="Q12:Q13"/>
    <mergeCell ref="X12:X15"/>
  </mergeCells>
  <printOptions horizontalCentered="1"/>
  <pageMargins left="0.11811023622047245" right="0.11811023622047245" top="0.5905511811023623" bottom="0.1968503937007874" header="0.31496062992125984" footer="0.31496062992125984"/>
  <pageSetup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6"/>
  <sheetViews>
    <sheetView zoomScalePageLayoutView="0" workbookViewId="0" topLeftCell="A1">
      <selection activeCell="S24" sqref="S24"/>
    </sheetView>
  </sheetViews>
  <sheetFormatPr defaultColWidth="9.33203125" defaultRowHeight="11.25"/>
  <cols>
    <col min="1" max="1" width="11.33203125" style="0" customWidth="1"/>
    <col min="2" max="24" width="9.66015625" style="0" customWidth="1"/>
    <col min="25" max="25" width="8.33203125" style="0" customWidth="1"/>
  </cols>
  <sheetData>
    <row r="1" spans="1:3" ht="12">
      <c r="A1" s="28" t="s">
        <v>52</v>
      </c>
      <c r="B1" s="28"/>
      <c r="C1" s="28"/>
    </row>
    <row r="2" spans="1:3" ht="12">
      <c r="A2" s="28" t="s">
        <v>53</v>
      </c>
      <c r="B2" s="28"/>
      <c r="C2" s="28"/>
    </row>
    <row r="3" spans="1:3" ht="12">
      <c r="A3" s="28" t="s">
        <v>55</v>
      </c>
      <c r="B3" s="28"/>
      <c r="C3" s="28"/>
    </row>
    <row r="4" ht="12">
      <c r="A4" s="17" t="s">
        <v>54</v>
      </c>
    </row>
    <row r="5" ht="12">
      <c r="A5" s="17" t="s">
        <v>56</v>
      </c>
    </row>
    <row r="6" spans="1:25" ht="15">
      <c r="A6" s="26" t="s">
        <v>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</row>
    <row r="7" ht="15">
      <c r="A7" s="1"/>
    </row>
    <row r="8" spans="1:25" ht="19.5" customHeight="1">
      <c r="A8" s="26" t="s">
        <v>42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</row>
    <row r="9" spans="1:25" ht="19.5" customHeight="1">
      <c r="A9" s="26" t="s">
        <v>40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</row>
    <row r="10" spans="1:25" ht="19.5" customHeight="1">
      <c r="A10" s="26" t="s">
        <v>57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</row>
    <row r="11" ht="15">
      <c r="A11" s="1"/>
    </row>
    <row r="12" spans="1:26" ht="98.25" customHeight="1">
      <c r="A12" s="29" t="s">
        <v>0</v>
      </c>
      <c r="B12" s="27" t="s">
        <v>2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9" t="s">
        <v>49</v>
      </c>
      <c r="Q12" s="24" t="s">
        <v>27</v>
      </c>
      <c r="R12" s="24" t="s">
        <v>28</v>
      </c>
      <c r="S12" s="24" t="s">
        <v>29</v>
      </c>
      <c r="T12" s="11" t="s">
        <v>30</v>
      </c>
      <c r="U12" s="24" t="s">
        <v>31</v>
      </c>
      <c r="V12" s="24" t="s">
        <v>46</v>
      </c>
      <c r="W12" s="24" t="s">
        <v>47</v>
      </c>
      <c r="X12" s="24" t="s">
        <v>48</v>
      </c>
      <c r="Y12" s="24" t="s">
        <v>78</v>
      </c>
      <c r="Z12" s="2"/>
    </row>
    <row r="13" spans="1:26" ht="48">
      <c r="A13" s="29"/>
      <c r="B13" s="24" t="s">
        <v>4</v>
      </c>
      <c r="C13" s="24" t="s">
        <v>5</v>
      </c>
      <c r="D13" s="24" t="s">
        <v>6</v>
      </c>
      <c r="E13" s="24" t="s">
        <v>7</v>
      </c>
      <c r="F13" s="24" t="s">
        <v>8</v>
      </c>
      <c r="G13" s="24" t="s">
        <v>9</v>
      </c>
      <c r="H13" s="24" t="s">
        <v>10</v>
      </c>
      <c r="I13" s="24" t="s">
        <v>11</v>
      </c>
      <c r="J13" s="24" t="s">
        <v>12</v>
      </c>
      <c r="K13" s="24" t="s">
        <v>13</v>
      </c>
      <c r="L13" s="24" t="s">
        <v>14</v>
      </c>
      <c r="M13" s="24" t="s">
        <v>15</v>
      </c>
      <c r="N13" s="24" t="s">
        <v>16</v>
      </c>
      <c r="O13" s="24" t="s">
        <v>17</v>
      </c>
      <c r="P13" s="29"/>
      <c r="Q13" s="24"/>
      <c r="R13" s="24"/>
      <c r="S13" s="24"/>
      <c r="T13" s="11" t="s">
        <v>3</v>
      </c>
      <c r="U13" s="24"/>
      <c r="V13" s="24"/>
      <c r="W13" s="24"/>
      <c r="X13" s="24"/>
      <c r="Y13" s="24"/>
      <c r="Z13" s="2"/>
    </row>
    <row r="14" spans="1:26" ht="15" customHeight="1">
      <c r="A14" s="29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7" t="s">
        <v>18</v>
      </c>
      <c r="Q14" s="27"/>
      <c r="R14" s="27"/>
      <c r="S14" s="27"/>
      <c r="T14" s="9"/>
      <c r="U14" s="24"/>
      <c r="V14" s="24"/>
      <c r="W14" s="24"/>
      <c r="X14" s="24"/>
      <c r="Y14" s="24"/>
      <c r="Z14" s="25"/>
    </row>
    <row r="15" spans="1:26" ht="54.75" customHeight="1">
      <c r="A15" s="29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7" t="s">
        <v>19</v>
      </c>
      <c r="Q15" s="27"/>
      <c r="R15" s="27"/>
      <c r="S15" s="27"/>
      <c r="T15" s="9"/>
      <c r="U15" s="24"/>
      <c r="V15" s="24"/>
      <c r="W15" s="24"/>
      <c r="X15" s="24"/>
      <c r="Y15" s="24"/>
      <c r="Z15" s="25"/>
    </row>
    <row r="16" spans="1:26" ht="34.5" customHeight="1">
      <c r="A16" s="10" t="s">
        <v>59</v>
      </c>
      <c r="B16" s="10">
        <v>95.722</v>
      </c>
      <c r="C16" s="10">
        <v>2.377</v>
      </c>
      <c r="D16" s="10">
        <v>0.766</v>
      </c>
      <c r="E16" s="10">
        <v>0.124</v>
      </c>
      <c r="F16" s="10">
        <v>0.117</v>
      </c>
      <c r="G16" s="10">
        <v>0.002</v>
      </c>
      <c r="H16" s="12">
        <v>0.022</v>
      </c>
      <c r="I16" s="10">
        <v>0.016</v>
      </c>
      <c r="J16" s="10">
        <v>0.013</v>
      </c>
      <c r="K16" s="12">
        <v>0.01</v>
      </c>
      <c r="L16" s="12">
        <v>0.64</v>
      </c>
      <c r="M16" s="12">
        <v>0.171</v>
      </c>
      <c r="N16" s="10">
        <v>0.019</v>
      </c>
      <c r="O16" s="10">
        <v>0.001</v>
      </c>
      <c r="P16" s="10">
        <v>0.7019</v>
      </c>
      <c r="Q16" s="10">
        <v>34.42</v>
      </c>
      <c r="R16" s="10">
        <v>38.16</v>
      </c>
      <c r="S16" s="10">
        <v>49.99</v>
      </c>
      <c r="T16" s="10">
        <v>-21.7</v>
      </c>
      <c r="U16" s="10"/>
      <c r="V16" s="14"/>
      <c r="W16" s="10"/>
      <c r="X16" s="14">
        <v>0</v>
      </c>
      <c r="Y16" s="14"/>
      <c r="Z16" s="2"/>
    </row>
    <row r="17" spans="1:26" ht="34.5" customHeight="1">
      <c r="A17" s="10" t="s">
        <v>60</v>
      </c>
      <c r="B17" s="10">
        <v>95.895</v>
      </c>
      <c r="C17" s="10">
        <v>2.193</v>
      </c>
      <c r="D17" s="10">
        <v>0.761</v>
      </c>
      <c r="E17" s="10">
        <v>0.123</v>
      </c>
      <c r="F17" s="10">
        <v>0.119</v>
      </c>
      <c r="G17" s="10">
        <v>0.002</v>
      </c>
      <c r="H17" s="10">
        <v>0.024</v>
      </c>
      <c r="I17" s="10">
        <v>0.017</v>
      </c>
      <c r="J17" s="10">
        <v>0.017</v>
      </c>
      <c r="K17" s="10">
        <v>0.009</v>
      </c>
      <c r="L17" s="12">
        <v>0.651</v>
      </c>
      <c r="M17" s="10">
        <v>0.169</v>
      </c>
      <c r="N17" s="10">
        <v>0.019</v>
      </c>
      <c r="O17" s="10">
        <v>0.001</v>
      </c>
      <c r="P17" s="10">
        <v>0.7009</v>
      </c>
      <c r="Q17" s="10">
        <v>34.37</v>
      </c>
      <c r="R17" s="10">
        <v>38.11</v>
      </c>
      <c r="S17" s="10">
        <v>49.96</v>
      </c>
      <c r="T17" s="10">
        <v>-22.3</v>
      </c>
      <c r="U17" s="10"/>
      <c r="V17" s="10">
        <v>0.0001</v>
      </c>
      <c r="W17" s="10">
        <v>0.0002</v>
      </c>
      <c r="X17" s="10"/>
      <c r="Y17" s="10"/>
      <c r="Z17" s="2"/>
    </row>
    <row r="18" spans="1:26" ht="34.5" customHeight="1">
      <c r="A18" s="10" t="s">
        <v>61</v>
      </c>
      <c r="B18" s="10">
        <v>95.555</v>
      </c>
      <c r="C18" s="10">
        <v>2.485</v>
      </c>
      <c r="D18" s="10">
        <v>0.801</v>
      </c>
      <c r="E18" s="10">
        <v>0.127</v>
      </c>
      <c r="F18" s="10">
        <v>0.119</v>
      </c>
      <c r="G18" s="10">
        <v>0.002</v>
      </c>
      <c r="H18" s="10">
        <v>0.022</v>
      </c>
      <c r="I18" s="10">
        <v>0.017</v>
      </c>
      <c r="J18" s="10">
        <v>0.016</v>
      </c>
      <c r="K18" s="12">
        <v>0.01</v>
      </c>
      <c r="L18" s="10">
        <v>0.645</v>
      </c>
      <c r="M18" s="10">
        <v>0.181</v>
      </c>
      <c r="N18" s="10">
        <v>0.019</v>
      </c>
      <c r="O18" s="10">
        <v>0.001</v>
      </c>
      <c r="P18" s="10">
        <v>0.7032</v>
      </c>
      <c r="Q18" s="10">
        <v>34.46</v>
      </c>
      <c r="R18" s="10">
        <v>38.21</v>
      </c>
      <c r="S18" s="10">
        <v>50.01</v>
      </c>
      <c r="T18" s="15">
        <v>-23</v>
      </c>
      <c r="U18" s="10"/>
      <c r="V18" s="10"/>
      <c r="W18" s="10"/>
      <c r="X18" s="14">
        <v>0</v>
      </c>
      <c r="Y18" s="14"/>
      <c r="Z18" s="2"/>
    </row>
    <row r="19" spans="1:26" ht="34.5" customHeight="1">
      <c r="A19" s="10" t="s">
        <v>62</v>
      </c>
      <c r="B19" s="10">
        <v>95.258</v>
      </c>
      <c r="C19" s="10">
        <v>2.666</v>
      </c>
      <c r="D19" s="10">
        <v>0.812</v>
      </c>
      <c r="E19" s="10">
        <v>0.129</v>
      </c>
      <c r="F19" s="10">
        <v>0.127</v>
      </c>
      <c r="G19" s="10">
        <v>0.002</v>
      </c>
      <c r="H19" s="10">
        <v>0.025</v>
      </c>
      <c r="I19" s="10">
        <v>0.019</v>
      </c>
      <c r="J19" s="10">
        <v>0.019</v>
      </c>
      <c r="K19" s="10">
        <v>0.009</v>
      </c>
      <c r="L19" s="10">
        <v>0.672</v>
      </c>
      <c r="M19" s="10">
        <v>0.242</v>
      </c>
      <c r="N19" s="10">
        <v>0.019</v>
      </c>
      <c r="O19" s="10">
        <v>0.001</v>
      </c>
      <c r="P19" s="10">
        <v>0.7056</v>
      </c>
      <c r="Q19" s="13">
        <v>34.5</v>
      </c>
      <c r="R19" s="10">
        <v>38.25</v>
      </c>
      <c r="S19" s="10">
        <v>49.98</v>
      </c>
      <c r="T19" s="10">
        <v>-22.7</v>
      </c>
      <c r="U19" s="10"/>
      <c r="V19" s="10">
        <v>0.0002</v>
      </c>
      <c r="W19" s="10">
        <v>0.0003</v>
      </c>
      <c r="X19" s="10"/>
      <c r="Y19" s="10"/>
      <c r="Z19" s="2"/>
    </row>
    <row r="20" spans="1:26" ht="34.5" customHeight="1">
      <c r="A20" s="10" t="s">
        <v>63</v>
      </c>
      <c r="B20" s="10">
        <v>95.419</v>
      </c>
      <c r="C20" s="10">
        <v>2.613</v>
      </c>
      <c r="D20" s="10">
        <v>0.823</v>
      </c>
      <c r="E20" s="10">
        <v>0.132</v>
      </c>
      <c r="F20" s="10">
        <v>0.127</v>
      </c>
      <c r="G20" s="10">
        <v>0.002</v>
      </c>
      <c r="H20" s="10">
        <v>0.024</v>
      </c>
      <c r="I20" s="10">
        <v>0.017</v>
      </c>
      <c r="J20" s="10">
        <v>0.014</v>
      </c>
      <c r="K20" s="10">
        <v>0.002</v>
      </c>
      <c r="L20" s="10">
        <v>0.628</v>
      </c>
      <c r="M20" s="10">
        <v>0.179</v>
      </c>
      <c r="N20" s="10">
        <v>0.019</v>
      </c>
      <c r="O20" s="10">
        <v>0.001</v>
      </c>
      <c r="P20" s="10">
        <v>0.7043</v>
      </c>
      <c r="Q20" s="10">
        <v>34.53</v>
      </c>
      <c r="R20" s="10">
        <v>38.28</v>
      </c>
      <c r="S20" s="10">
        <v>50.06</v>
      </c>
      <c r="T20" s="10">
        <v>-21.6</v>
      </c>
      <c r="U20" s="10"/>
      <c r="V20" s="10"/>
      <c r="W20" s="10"/>
      <c r="X20" s="10"/>
      <c r="Y20" s="10"/>
      <c r="Z20" s="2"/>
    </row>
    <row r="21" spans="1:26" ht="36.75" customHeight="1">
      <c r="A21" s="10" t="s">
        <v>51</v>
      </c>
      <c r="B21" s="12">
        <f>100-SUM(C21:O21)</f>
        <v>95.57</v>
      </c>
      <c r="C21" s="12">
        <f aca="true" t="shared" si="0" ref="C21:O21">ROUND(AVERAGE(C16:C20),3)</f>
        <v>2.467</v>
      </c>
      <c r="D21" s="10">
        <f t="shared" si="0"/>
        <v>0.793</v>
      </c>
      <c r="E21" s="10">
        <f t="shared" si="0"/>
        <v>0.127</v>
      </c>
      <c r="F21" s="10">
        <f t="shared" si="0"/>
        <v>0.122</v>
      </c>
      <c r="G21" s="10">
        <f t="shared" si="0"/>
        <v>0.002</v>
      </c>
      <c r="H21" s="12">
        <f t="shared" si="0"/>
        <v>0.023</v>
      </c>
      <c r="I21" s="10">
        <f t="shared" si="0"/>
        <v>0.017</v>
      </c>
      <c r="J21" s="10">
        <f t="shared" si="0"/>
        <v>0.016</v>
      </c>
      <c r="K21" s="12">
        <f t="shared" si="0"/>
        <v>0.008</v>
      </c>
      <c r="L21" s="12">
        <f t="shared" si="0"/>
        <v>0.647</v>
      </c>
      <c r="M21" s="12">
        <f t="shared" si="0"/>
        <v>0.188</v>
      </c>
      <c r="N21" s="10">
        <f t="shared" si="0"/>
        <v>0.019</v>
      </c>
      <c r="O21" s="10">
        <f t="shared" si="0"/>
        <v>0.001</v>
      </c>
      <c r="P21" s="14">
        <f aca="true" t="shared" si="1" ref="P21:Y21">AVERAGE(P16:P20)</f>
        <v>0.7031799999999999</v>
      </c>
      <c r="Q21" s="13">
        <f t="shared" si="1"/>
        <v>34.456</v>
      </c>
      <c r="R21" s="13">
        <f t="shared" si="1"/>
        <v>38.202</v>
      </c>
      <c r="S21" s="13">
        <f t="shared" si="1"/>
        <v>50</v>
      </c>
      <c r="T21" s="15">
        <f t="shared" si="1"/>
        <v>-22.26</v>
      </c>
      <c r="U21" s="10"/>
      <c r="V21" s="14">
        <f t="shared" si="1"/>
        <v>0.00015000000000000001</v>
      </c>
      <c r="W21" s="14">
        <f t="shared" si="1"/>
        <v>0.00025</v>
      </c>
      <c r="X21" s="14">
        <f>AVERAGE(X16:X20)</f>
        <v>0</v>
      </c>
      <c r="Y21" s="14" t="e">
        <f t="shared" si="1"/>
        <v>#DIV/0!</v>
      </c>
      <c r="Z21" s="2"/>
    </row>
    <row r="22" spans="1:14" ht="51.75" customHeight="1">
      <c r="A22" s="5" t="s">
        <v>36</v>
      </c>
      <c r="B22" s="6"/>
      <c r="C22" s="6"/>
      <c r="D22" s="6"/>
      <c r="E22" s="6"/>
      <c r="F22" s="6"/>
      <c r="H22" s="23" t="s">
        <v>37</v>
      </c>
      <c r="I22" s="23"/>
      <c r="K22" s="23"/>
      <c r="L22" s="23"/>
      <c r="N22" s="16" t="s">
        <v>58</v>
      </c>
    </row>
    <row r="23" spans="1:14" ht="12.75">
      <c r="A23" s="3" t="s">
        <v>21</v>
      </c>
      <c r="H23" s="21" t="s">
        <v>22</v>
      </c>
      <c r="I23" s="21"/>
      <c r="K23" s="22" t="s">
        <v>23</v>
      </c>
      <c r="L23" s="22"/>
      <c r="N23" s="8" t="s">
        <v>24</v>
      </c>
    </row>
    <row r="24" spans="1:14" ht="52.5" customHeight="1">
      <c r="A24" s="5" t="s">
        <v>38</v>
      </c>
      <c r="B24" s="6"/>
      <c r="C24" s="6"/>
      <c r="D24" s="6"/>
      <c r="E24" s="6"/>
      <c r="F24" s="6"/>
      <c r="H24" s="23" t="s">
        <v>39</v>
      </c>
      <c r="I24" s="23"/>
      <c r="N24" s="16" t="s">
        <v>58</v>
      </c>
    </row>
    <row r="25" spans="1:14" ht="12.75">
      <c r="A25" s="3" t="s">
        <v>25</v>
      </c>
      <c r="G25" s="3"/>
      <c r="H25" s="21" t="s">
        <v>22</v>
      </c>
      <c r="I25" s="21"/>
      <c r="K25" s="22" t="s">
        <v>23</v>
      </c>
      <c r="L25" s="22"/>
      <c r="N25" s="8" t="s">
        <v>24</v>
      </c>
    </row>
    <row r="26" ht="20.25">
      <c r="A26" s="4"/>
    </row>
  </sheetData>
  <sheetProtection/>
  <mergeCells count="42">
    <mergeCell ref="Y12:Y15"/>
    <mergeCell ref="A10:Y10"/>
    <mergeCell ref="Z14:Z15"/>
    <mergeCell ref="P15:S15"/>
    <mergeCell ref="A1:C1"/>
    <mergeCell ref="A2:C2"/>
    <mergeCell ref="A3:C3"/>
    <mergeCell ref="A12:A15"/>
    <mergeCell ref="B12:O12"/>
    <mergeCell ref="A6:Y6"/>
    <mergeCell ref="A8:Y8"/>
    <mergeCell ref="A9:Y9"/>
    <mergeCell ref="B13:B15"/>
    <mergeCell ref="E13:E15"/>
    <mergeCell ref="C13:C15"/>
    <mergeCell ref="J13:J15"/>
    <mergeCell ref="P12:P13"/>
    <mergeCell ref="D13:D15"/>
    <mergeCell ref="W12:W15"/>
    <mergeCell ref="F13:F15"/>
    <mergeCell ref="O13:O15"/>
    <mergeCell ref="P14:S14"/>
    <mergeCell ref="H25:I25"/>
    <mergeCell ref="K25:L25"/>
    <mergeCell ref="N13:N15"/>
    <mergeCell ref="L13:L15"/>
    <mergeCell ref="M13:M15"/>
    <mergeCell ref="G13:G15"/>
    <mergeCell ref="H23:I23"/>
    <mergeCell ref="H24:I24"/>
    <mergeCell ref="K13:K15"/>
    <mergeCell ref="K23:L23"/>
    <mergeCell ref="I13:I15"/>
    <mergeCell ref="H22:I22"/>
    <mergeCell ref="K22:L22"/>
    <mergeCell ref="H13:H15"/>
    <mergeCell ref="V12:V15"/>
    <mergeCell ref="R12:R13"/>
    <mergeCell ref="S12:S13"/>
    <mergeCell ref="U12:U15"/>
    <mergeCell ref="Q12:Q13"/>
    <mergeCell ref="X12:X15"/>
  </mergeCells>
  <printOptions horizontalCentered="1"/>
  <pageMargins left="0.11811023622047245" right="0.11811023622047245" top="0.5905511811023623" bottom="0.1968503937007874" header="0.31496062992125984" footer="0.31496062992125984"/>
  <pageSetup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5"/>
  <sheetViews>
    <sheetView zoomScalePageLayoutView="0" workbookViewId="0" topLeftCell="A1">
      <selection activeCell="N21" sqref="N21"/>
    </sheetView>
  </sheetViews>
  <sheetFormatPr defaultColWidth="9.33203125" defaultRowHeight="11.25"/>
  <cols>
    <col min="1" max="1" width="10.16015625" style="0" customWidth="1"/>
    <col min="2" max="20" width="9.66015625" style="0" customWidth="1"/>
    <col min="21" max="21" width="7.5" style="0" customWidth="1"/>
    <col min="22" max="24" width="9.66015625" style="0" customWidth="1"/>
    <col min="25" max="25" width="12.83203125" style="0" customWidth="1"/>
  </cols>
  <sheetData>
    <row r="1" spans="1:3" ht="12">
      <c r="A1" s="28" t="s">
        <v>52</v>
      </c>
      <c r="B1" s="28"/>
      <c r="C1" s="28"/>
    </row>
    <row r="2" spans="1:3" ht="12">
      <c r="A2" s="28" t="s">
        <v>53</v>
      </c>
      <c r="B2" s="28"/>
      <c r="C2" s="28"/>
    </row>
    <row r="3" spans="1:3" ht="12">
      <c r="A3" s="28" t="s">
        <v>55</v>
      </c>
      <c r="B3" s="28"/>
      <c r="C3" s="28"/>
    </row>
    <row r="4" ht="12">
      <c r="A4" s="17" t="s">
        <v>54</v>
      </c>
    </row>
    <row r="5" ht="12">
      <c r="A5" s="17" t="s">
        <v>56</v>
      </c>
    </row>
    <row r="6" spans="1:25" ht="15">
      <c r="A6" s="26" t="s">
        <v>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</row>
    <row r="7" ht="15">
      <c r="A7" s="1"/>
    </row>
    <row r="8" spans="1:25" ht="19.5" customHeight="1">
      <c r="A8" s="26" t="s">
        <v>42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</row>
    <row r="9" spans="1:25" ht="19.5" customHeight="1">
      <c r="A9" s="26" t="s">
        <v>40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</row>
    <row r="10" spans="1:25" ht="19.5" customHeight="1">
      <c r="A10" s="26" t="s">
        <v>69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</row>
    <row r="11" ht="15">
      <c r="A11" s="1"/>
    </row>
    <row r="12" spans="1:26" ht="98.25" customHeight="1">
      <c r="A12" s="29" t="s">
        <v>0</v>
      </c>
      <c r="B12" s="27" t="s">
        <v>2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9" t="s">
        <v>49</v>
      </c>
      <c r="Q12" s="24" t="s">
        <v>27</v>
      </c>
      <c r="R12" s="24" t="s">
        <v>28</v>
      </c>
      <c r="S12" s="24" t="s">
        <v>29</v>
      </c>
      <c r="T12" s="11" t="s">
        <v>30</v>
      </c>
      <c r="U12" s="24" t="s">
        <v>31</v>
      </c>
      <c r="V12" s="24" t="s">
        <v>46</v>
      </c>
      <c r="W12" s="24" t="s">
        <v>47</v>
      </c>
      <c r="X12" s="24" t="s">
        <v>48</v>
      </c>
      <c r="Y12" s="24" t="s">
        <v>78</v>
      </c>
      <c r="Z12" s="2"/>
    </row>
    <row r="13" spans="1:26" ht="48">
      <c r="A13" s="29"/>
      <c r="B13" s="24" t="s">
        <v>4</v>
      </c>
      <c r="C13" s="24" t="s">
        <v>5</v>
      </c>
      <c r="D13" s="24" t="s">
        <v>6</v>
      </c>
      <c r="E13" s="24" t="s">
        <v>7</v>
      </c>
      <c r="F13" s="24" t="s">
        <v>8</v>
      </c>
      <c r="G13" s="24" t="s">
        <v>9</v>
      </c>
      <c r="H13" s="24" t="s">
        <v>10</v>
      </c>
      <c r="I13" s="24" t="s">
        <v>11</v>
      </c>
      <c r="J13" s="24" t="s">
        <v>12</v>
      </c>
      <c r="K13" s="24" t="s">
        <v>13</v>
      </c>
      <c r="L13" s="24" t="s">
        <v>14</v>
      </c>
      <c r="M13" s="24" t="s">
        <v>15</v>
      </c>
      <c r="N13" s="24" t="s">
        <v>16</v>
      </c>
      <c r="O13" s="24" t="s">
        <v>17</v>
      </c>
      <c r="P13" s="29"/>
      <c r="Q13" s="24"/>
      <c r="R13" s="24"/>
      <c r="S13" s="24"/>
      <c r="T13" s="11" t="s">
        <v>3</v>
      </c>
      <c r="U13" s="24"/>
      <c r="V13" s="24"/>
      <c r="W13" s="24"/>
      <c r="X13" s="24"/>
      <c r="Y13" s="24"/>
      <c r="Z13" s="2"/>
    </row>
    <row r="14" spans="1:26" ht="15" customHeight="1">
      <c r="A14" s="29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7" t="s">
        <v>18</v>
      </c>
      <c r="Q14" s="27"/>
      <c r="R14" s="27"/>
      <c r="S14" s="27"/>
      <c r="T14" s="9"/>
      <c r="U14" s="24"/>
      <c r="V14" s="24"/>
      <c r="W14" s="24"/>
      <c r="X14" s="24"/>
      <c r="Y14" s="24"/>
      <c r="Z14" s="25"/>
    </row>
    <row r="15" spans="1:26" ht="54.75" customHeight="1">
      <c r="A15" s="29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7" t="s">
        <v>19</v>
      </c>
      <c r="Q15" s="27"/>
      <c r="R15" s="27"/>
      <c r="S15" s="27"/>
      <c r="T15" s="9"/>
      <c r="U15" s="24"/>
      <c r="V15" s="24"/>
      <c r="W15" s="24"/>
      <c r="X15" s="24"/>
      <c r="Y15" s="24"/>
      <c r="Z15" s="25"/>
    </row>
    <row r="16" spans="1:26" ht="34.5" customHeight="1">
      <c r="A16" s="10" t="s">
        <v>70</v>
      </c>
      <c r="B16" s="10">
        <v>95.585</v>
      </c>
      <c r="C16" s="10">
        <v>2.536</v>
      </c>
      <c r="D16" s="10">
        <v>0.773</v>
      </c>
      <c r="E16" s="12">
        <v>0.12</v>
      </c>
      <c r="F16" s="10">
        <v>0.114</v>
      </c>
      <c r="G16" s="10">
        <v>0.002</v>
      </c>
      <c r="H16" s="12">
        <v>0.021</v>
      </c>
      <c r="I16" s="10">
        <v>0.015</v>
      </c>
      <c r="J16" s="10">
        <v>0.014</v>
      </c>
      <c r="K16" s="10">
        <v>0.002</v>
      </c>
      <c r="L16" s="10">
        <v>0.634</v>
      </c>
      <c r="M16" s="12">
        <v>0.171</v>
      </c>
      <c r="N16" s="10">
        <v>0.011</v>
      </c>
      <c r="O16" s="10">
        <v>0.002</v>
      </c>
      <c r="P16" s="10">
        <v>0.7027</v>
      </c>
      <c r="Q16" s="10">
        <v>34.46</v>
      </c>
      <c r="R16" s="10">
        <v>38.21</v>
      </c>
      <c r="S16" s="10">
        <v>50.02</v>
      </c>
      <c r="T16" s="10">
        <v>-21.6</v>
      </c>
      <c r="U16" s="10"/>
      <c r="V16" s="14"/>
      <c r="W16" s="10"/>
      <c r="X16" s="14">
        <v>0</v>
      </c>
      <c r="Y16" s="14"/>
      <c r="Z16" s="2"/>
    </row>
    <row r="17" spans="1:26" ht="34.5" customHeight="1">
      <c r="A17" s="10" t="s">
        <v>72</v>
      </c>
      <c r="B17" s="10">
        <v>95.263</v>
      </c>
      <c r="C17" s="10">
        <v>2.696</v>
      </c>
      <c r="D17" s="10">
        <v>0.847</v>
      </c>
      <c r="E17" s="10">
        <v>0.134</v>
      </c>
      <c r="F17" s="10">
        <v>0.128</v>
      </c>
      <c r="G17" s="10">
        <v>0.002</v>
      </c>
      <c r="H17" s="10">
        <v>0.024</v>
      </c>
      <c r="I17" s="10">
        <v>0.017</v>
      </c>
      <c r="J17" s="10">
        <v>0.016</v>
      </c>
      <c r="K17" s="10">
        <v>0.009</v>
      </c>
      <c r="L17" s="12">
        <v>0.649</v>
      </c>
      <c r="M17" s="10">
        <v>0.202</v>
      </c>
      <c r="N17" s="10">
        <v>0.011</v>
      </c>
      <c r="O17" s="10">
        <v>0.002</v>
      </c>
      <c r="P17" s="10">
        <v>0.7056</v>
      </c>
      <c r="Q17" s="10">
        <v>34.55</v>
      </c>
      <c r="R17" s="10">
        <v>38.31</v>
      </c>
      <c r="S17" s="10">
        <v>50.05</v>
      </c>
      <c r="T17" s="10">
        <v>-21.8</v>
      </c>
      <c r="U17" s="10"/>
      <c r="V17" s="10">
        <v>0.0002</v>
      </c>
      <c r="W17" s="10">
        <v>0.0002</v>
      </c>
      <c r="X17" s="10"/>
      <c r="Y17" s="10"/>
      <c r="Z17" s="2"/>
    </row>
    <row r="18" spans="1:26" ht="34.5" customHeight="1">
      <c r="A18" s="10" t="s">
        <v>73</v>
      </c>
      <c r="B18" s="10">
        <v>95.571</v>
      </c>
      <c r="C18" s="10">
        <v>2.455</v>
      </c>
      <c r="D18" s="10">
        <v>0.805</v>
      </c>
      <c r="E18" s="10">
        <v>0.129</v>
      </c>
      <c r="F18" s="10">
        <v>0.124</v>
      </c>
      <c r="G18" s="10">
        <v>0.002</v>
      </c>
      <c r="H18" s="10">
        <v>0.024</v>
      </c>
      <c r="I18" s="10">
        <v>0.017</v>
      </c>
      <c r="J18" s="10">
        <v>0.015</v>
      </c>
      <c r="K18" s="10">
        <v>0.007</v>
      </c>
      <c r="L18" s="12">
        <v>0.65</v>
      </c>
      <c r="M18" s="10">
        <v>0.188</v>
      </c>
      <c r="N18" s="10">
        <v>0.011</v>
      </c>
      <c r="O18" s="10">
        <v>0.002</v>
      </c>
      <c r="P18" s="10">
        <v>0.7034</v>
      </c>
      <c r="Q18" s="10">
        <v>34.45</v>
      </c>
      <c r="R18" s="10">
        <v>38.21</v>
      </c>
      <c r="S18" s="13">
        <v>50</v>
      </c>
      <c r="T18" s="10">
        <v>-20.5</v>
      </c>
      <c r="U18" s="10"/>
      <c r="V18" s="10"/>
      <c r="W18" s="10"/>
      <c r="X18" s="14">
        <v>0</v>
      </c>
      <c r="Y18" s="14"/>
      <c r="Z18" s="2"/>
    </row>
    <row r="19" spans="1:26" ht="34.5" customHeight="1">
      <c r="A19" s="10" t="s">
        <v>74</v>
      </c>
      <c r="B19" s="10">
        <v>95.367</v>
      </c>
      <c r="C19" s="10">
        <v>2.514</v>
      </c>
      <c r="D19" s="10">
        <v>0.909</v>
      </c>
      <c r="E19" s="10">
        <v>0.144</v>
      </c>
      <c r="F19" s="10">
        <v>0.136</v>
      </c>
      <c r="G19" s="10">
        <v>0.001</v>
      </c>
      <c r="H19" s="10">
        <v>0.025</v>
      </c>
      <c r="I19" s="10">
        <v>0.017</v>
      </c>
      <c r="J19" s="10">
        <v>0.014</v>
      </c>
      <c r="K19" s="10">
        <v>0.002</v>
      </c>
      <c r="L19" s="10">
        <v>0.636</v>
      </c>
      <c r="M19" s="10">
        <v>0.222</v>
      </c>
      <c r="N19" s="10">
        <v>0.011</v>
      </c>
      <c r="O19" s="10">
        <v>0.002</v>
      </c>
      <c r="P19" s="10">
        <v>0.7056</v>
      </c>
      <c r="Q19" s="10">
        <v>34.55</v>
      </c>
      <c r="R19" s="10">
        <v>38.3</v>
      </c>
      <c r="S19" s="10">
        <v>50.04</v>
      </c>
      <c r="T19" s="10">
        <v>-21.6</v>
      </c>
      <c r="U19" s="10"/>
      <c r="V19" s="10">
        <v>0.0002</v>
      </c>
      <c r="W19" s="10">
        <v>0.0002</v>
      </c>
      <c r="X19" s="10"/>
      <c r="Y19" s="10"/>
      <c r="Z19" s="2"/>
    </row>
    <row r="20" spans="1:26" ht="34.5" customHeight="1">
      <c r="A20" s="19" t="s">
        <v>51</v>
      </c>
      <c r="B20" s="10">
        <f>100-SUM(C20:O20)</f>
        <v>95.444</v>
      </c>
      <c r="C20" s="12">
        <f aca="true" t="shared" si="0" ref="C20:O20">ROUND(AVERAGE(C16:C19),3)</f>
        <v>2.55</v>
      </c>
      <c r="D20" s="10">
        <f t="shared" si="0"/>
        <v>0.834</v>
      </c>
      <c r="E20" s="12">
        <f t="shared" si="0"/>
        <v>0.132</v>
      </c>
      <c r="F20" s="10">
        <f t="shared" si="0"/>
        <v>0.126</v>
      </c>
      <c r="G20" s="10">
        <f t="shared" si="0"/>
        <v>0.002</v>
      </c>
      <c r="H20" s="12">
        <f t="shared" si="0"/>
        <v>0.024</v>
      </c>
      <c r="I20" s="10">
        <f t="shared" si="0"/>
        <v>0.017</v>
      </c>
      <c r="J20" s="10">
        <f t="shared" si="0"/>
        <v>0.015</v>
      </c>
      <c r="K20" s="10">
        <f t="shared" si="0"/>
        <v>0.005</v>
      </c>
      <c r="L20" s="10">
        <f t="shared" si="0"/>
        <v>0.642</v>
      </c>
      <c r="M20" s="12">
        <f t="shared" si="0"/>
        <v>0.196</v>
      </c>
      <c r="N20" s="10">
        <f t="shared" si="0"/>
        <v>0.011</v>
      </c>
      <c r="O20" s="10">
        <f t="shared" si="0"/>
        <v>0.002</v>
      </c>
      <c r="P20" s="14">
        <f aca="true" t="shared" si="1" ref="P20:W20">AVERAGE(P16:P19)</f>
        <v>0.704325</v>
      </c>
      <c r="Q20" s="13">
        <f t="shared" si="1"/>
        <v>34.5025</v>
      </c>
      <c r="R20" s="13">
        <f t="shared" si="1"/>
        <v>38.25750000000001</v>
      </c>
      <c r="S20" s="13">
        <f t="shared" si="1"/>
        <v>50.027499999999996</v>
      </c>
      <c r="T20" s="15">
        <f t="shared" si="1"/>
        <v>-21.375</v>
      </c>
      <c r="U20" s="10"/>
      <c r="V20" s="10">
        <f t="shared" si="1"/>
        <v>0.0002</v>
      </c>
      <c r="W20" s="10">
        <f t="shared" si="1"/>
        <v>0.0002</v>
      </c>
      <c r="X20" s="14">
        <f>AVERAGE(X16:X19)</f>
        <v>0</v>
      </c>
      <c r="Y20" s="20" t="s">
        <v>79</v>
      </c>
      <c r="Z20" s="2"/>
    </row>
    <row r="21" spans="1:14" ht="51.75" customHeight="1">
      <c r="A21" s="5" t="s">
        <v>36</v>
      </c>
      <c r="B21" s="6"/>
      <c r="C21" s="6"/>
      <c r="D21" s="6"/>
      <c r="E21" s="6"/>
      <c r="F21" s="6"/>
      <c r="H21" s="23" t="s">
        <v>37</v>
      </c>
      <c r="I21" s="23"/>
      <c r="K21" s="23"/>
      <c r="L21" s="23"/>
      <c r="N21" s="16" t="s">
        <v>71</v>
      </c>
    </row>
    <row r="22" spans="1:14" ht="12.75">
      <c r="A22" s="3" t="s">
        <v>21</v>
      </c>
      <c r="H22" s="21" t="s">
        <v>22</v>
      </c>
      <c r="I22" s="21"/>
      <c r="K22" s="22" t="s">
        <v>23</v>
      </c>
      <c r="L22" s="22"/>
      <c r="N22" s="8" t="s">
        <v>24</v>
      </c>
    </row>
    <row r="23" spans="1:14" ht="52.5" customHeight="1">
      <c r="A23" s="5" t="s">
        <v>38</v>
      </c>
      <c r="B23" s="6"/>
      <c r="C23" s="6"/>
      <c r="D23" s="6"/>
      <c r="E23" s="6"/>
      <c r="F23" s="6"/>
      <c r="H23" s="23" t="s">
        <v>39</v>
      </c>
      <c r="I23" s="23"/>
      <c r="N23" s="16" t="s">
        <v>71</v>
      </c>
    </row>
    <row r="24" spans="1:14" ht="12.75">
      <c r="A24" s="3" t="s">
        <v>25</v>
      </c>
      <c r="G24" s="3"/>
      <c r="H24" s="21" t="s">
        <v>22</v>
      </c>
      <c r="I24" s="21"/>
      <c r="K24" s="22" t="s">
        <v>23</v>
      </c>
      <c r="L24" s="22"/>
      <c r="N24" s="8" t="s">
        <v>24</v>
      </c>
    </row>
    <row r="25" ht="20.25">
      <c r="A25" s="4"/>
    </row>
  </sheetData>
  <sheetProtection/>
  <mergeCells count="42">
    <mergeCell ref="Y12:Y15"/>
    <mergeCell ref="A10:Y10"/>
    <mergeCell ref="Z14:Z15"/>
    <mergeCell ref="P15:S15"/>
    <mergeCell ref="A1:C1"/>
    <mergeCell ref="A2:C2"/>
    <mergeCell ref="A3:C3"/>
    <mergeCell ref="A12:A15"/>
    <mergeCell ref="B12:O12"/>
    <mergeCell ref="A6:Y6"/>
    <mergeCell ref="A8:Y8"/>
    <mergeCell ref="A9:Y9"/>
    <mergeCell ref="B13:B15"/>
    <mergeCell ref="E13:E15"/>
    <mergeCell ref="C13:C15"/>
    <mergeCell ref="J13:J15"/>
    <mergeCell ref="P12:P13"/>
    <mergeCell ref="D13:D15"/>
    <mergeCell ref="W12:W15"/>
    <mergeCell ref="F13:F15"/>
    <mergeCell ref="O13:O15"/>
    <mergeCell ref="P14:S14"/>
    <mergeCell ref="H24:I24"/>
    <mergeCell ref="K24:L24"/>
    <mergeCell ref="N13:N15"/>
    <mergeCell ref="L13:L15"/>
    <mergeCell ref="M13:M15"/>
    <mergeCell ref="G13:G15"/>
    <mergeCell ref="H22:I22"/>
    <mergeCell ref="H23:I23"/>
    <mergeCell ref="K13:K15"/>
    <mergeCell ref="K22:L22"/>
    <mergeCell ref="I13:I15"/>
    <mergeCell ref="H21:I21"/>
    <mergeCell ref="K21:L21"/>
    <mergeCell ref="H13:H15"/>
    <mergeCell ref="V12:V15"/>
    <mergeCell ref="R12:R13"/>
    <mergeCell ref="S12:S13"/>
    <mergeCell ref="U12:U15"/>
    <mergeCell ref="Q12:Q13"/>
    <mergeCell ref="X12:X15"/>
  </mergeCells>
  <printOptions horizontalCentered="1"/>
  <pageMargins left="0.11811023622047245" right="0.11811023622047245" top="0.5905511811023623" bottom="0.1968503937007874" header="0.31496062992125984" footer="0.31496062992125984"/>
  <pageSetup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6"/>
  <sheetViews>
    <sheetView tabSelected="1" zoomScale="90" zoomScaleNormal="90" zoomScalePageLayoutView="0" workbookViewId="0" topLeftCell="C10">
      <selection activeCell="Y21" sqref="Y21"/>
    </sheetView>
  </sheetViews>
  <sheetFormatPr defaultColWidth="9.33203125" defaultRowHeight="11.25"/>
  <cols>
    <col min="1" max="1" width="10.16015625" style="0" customWidth="1"/>
    <col min="2" max="25" width="9.66015625" style="0" customWidth="1"/>
  </cols>
  <sheetData>
    <row r="1" spans="1:3" ht="12">
      <c r="A1" s="28" t="s">
        <v>52</v>
      </c>
      <c r="B1" s="28"/>
      <c r="C1" s="28"/>
    </row>
    <row r="2" spans="1:3" ht="12">
      <c r="A2" s="28" t="s">
        <v>53</v>
      </c>
      <c r="B2" s="28"/>
      <c r="C2" s="28"/>
    </row>
    <row r="3" spans="1:3" ht="12">
      <c r="A3" s="28" t="s">
        <v>55</v>
      </c>
      <c r="B3" s="28"/>
      <c r="C3" s="28"/>
    </row>
    <row r="4" ht="12">
      <c r="A4" s="17" t="s">
        <v>54</v>
      </c>
    </row>
    <row r="5" ht="12">
      <c r="A5" s="17" t="s">
        <v>56</v>
      </c>
    </row>
    <row r="6" spans="1:25" ht="15">
      <c r="A6" s="26" t="s">
        <v>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</row>
    <row r="7" ht="15">
      <c r="A7" s="1"/>
    </row>
    <row r="8" spans="1:25" ht="19.5" customHeight="1">
      <c r="A8" s="26" t="s">
        <v>42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</row>
    <row r="9" spans="1:25" ht="19.5" customHeight="1">
      <c r="A9" s="26" t="s">
        <v>40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</row>
    <row r="10" spans="1:25" ht="19.5" customHeight="1">
      <c r="A10" s="26" t="s">
        <v>75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</row>
    <row r="11" ht="15">
      <c r="A11" s="1"/>
    </row>
    <row r="12" spans="1:26" ht="98.25" customHeight="1">
      <c r="A12" s="29" t="s">
        <v>0</v>
      </c>
      <c r="B12" s="27" t="s">
        <v>2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9" t="s">
        <v>49</v>
      </c>
      <c r="Q12" s="24" t="s">
        <v>27</v>
      </c>
      <c r="R12" s="24" t="s">
        <v>28</v>
      </c>
      <c r="S12" s="24" t="s">
        <v>29</v>
      </c>
      <c r="T12" s="11" t="s">
        <v>30</v>
      </c>
      <c r="U12" s="24" t="s">
        <v>31</v>
      </c>
      <c r="V12" s="24" t="s">
        <v>46</v>
      </c>
      <c r="W12" s="24" t="s">
        <v>47</v>
      </c>
      <c r="X12" s="24" t="s">
        <v>48</v>
      </c>
      <c r="Y12" s="24" t="s">
        <v>78</v>
      </c>
      <c r="Z12" s="2"/>
    </row>
    <row r="13" spans="1:26" ht="48">
      <c r="A13" s="29"/>
      <c r="B13" s="24" t="s">
        <v>4</v>
      </c>
      <c r="C13" s="24" t="s">
        <v>5</v>
      </c>
      <c r="D13" s="24" t="s">
        <v>6</v>
      </c>
      <c r="E13" s="24" t="s">
        <v>7</v>
      </c>
      <c r="F13" s="24" t="s">
        <v>8</v>
      </c>
      <c r="G13" s="24" t="s">
        <v>9</v>
      </c>
      <c r="H13" s="24" t="s">
        <v>10</v>
      </c>
      <c r="I13" s="24" t="s">
        <v>11</v>
      </c>
      <c r="J13" s="24" t="s">
        <v>12</v>
      </c>
      <c r="K13" s="24" t="s">
        <v>13</v>
      </c>
      <c r="L13" s="24" t="s">
        <v>14</v>
      </c>
      <c r="M13" s="24" t="s">
        <v>15</v>
      </c>
      <c r="N13" s="24" t="s">
        <v>16</v>
      </c>
      <c r="O13" s="24" t="s">
        <v>17</v>
      </c>
      <c r="P13" s="29"/>
      <c r="Q13" s="24"/>
      <c r="R13" s="24"/>
      <c r="S13" s="24"/>
      <c r="T13" s="11" t="s">
        <v>3</v>
      </c>
      <c r="U13" s="24"/>
      <c r="V13" s="24"/>
      <c r="W13" s="24"/>
      <c r="X13" s="24"/>
      <c r="Y13" s="24"/>
      <c r="Z13" s="2"/>
    </row>
    <row r="14" spans="1:26" ht="15" customHeight="1">
      <c r="A14" s="29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7" t="s">
        <v>18</v>
      </c>
      <c r="Q14" s="27"/>
      <c r="R14" s="27"/>
      <c r="S14" s="27"/>
      <c r="T14" s="9"/>
      <c r="U14" s="24"/>
      <c r="V14" s="24"/>
      <c r="W14" s="24"/>
      <c r="X14" s="24"/>
      <c r="Y14" s="24"/>
      <c r="Z14" s="25"/>
    </row>
    <row r="15" spans="1:26" ht="54.75" customHeight="1">
      <c r="A15" s="29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7" t="s">
        <v>19</v>
      </c>
      <c r="Q15" s="27"/>
      <c r="R15" s="27"/>
      <c r="S15" s="27"/>
      <c r="T15" s="9"/>
      <c r="U15" s="24"/>
      <c r="V15" s="24"/>
      <c r="W15" s="24"/>
      <c r="X15" s="24"/>
      <c r="Y15" s="24"/>
      <c r="Z15" s="25"/>
    </row>
    <row r="16" spans="1:26" ht="34.5" customHeight="1">
      <c r="A16" s="18" t="s">
        <v>76</v>
      </c>
      <c r="B16" s="12">
        <v>94.966</v>
      </c>
      <c r="C16" s="12">
        <v>2.891</v>
      </c>
      <c r="D16" s="12">
        <v>0.917</v>
      </c>
      <c r="E16" s="12">
        <v>0.146</v>
      </c>
      <c r="F16" s="12">
        <v>0.136</v>
      </c>
      <c r="G16" s="12">
        <v>0.001</v>
      </c>
      <c r="H16" s="12">
        <v>0.025</v>
      </c>
      <c r="I16" s="12">
        <v>0.018</v>
      </c>
      <c r="J16" s="12">
        <v>0.015</v>
      </c>
      <c r="K16" s="12">
        <v>0.002</v>
      </c>
      <c r="L16" s="12">
        <v>0.645</v>
      </c>
      <c r="M16" s="12">
        <v>0.225</v>
      </c>
      <c r="N16" s="12">
        <v>0.011</v>
      </c>
      <c r="O16" s="12">
        <v>0.002</v>
      </c>
      <c r="P16" s="10">
        <v>0.7081</v>
      </c>
      <c r="Q16" s="10">
        <v>34.65</v>
      </c>
      <c r="R16" s="10">
        <v>38.41</v>
      </c>
      <c r="S16" s="10">
        <v>50.09</v>
      </c>
      <c r="T16" s="10">
        <v>-21.7</v>
      </c>
      <c r="U16" s="10"/>
      <c r="V16" s="14"/>
      <c r="W16" s="10"/>
      <c r="X16" s="14">
        <v>0</v>
      </c>
      <c r="Y16" s="14"/>
      <c r="Z16" s="2"/>
    </row>
    <row r="17" spans="1:26" ht="34.5" customHeight="1">
      <c r="A17" s="10" t="s">
        <v>77</v>
      </c>
      <c r="B17" s="12">
        <v>95.04</v>
      </c>
      <c r="C17" s="12">
        <v>2.781</v>
      </c>
      <c r="D17" s="12">
        <v>0.933</v>
      </c>
      <c r="E17" s="12">
        <v>0.149</v>
      </c>
      <c r="F17" s="12">
        <v>0.143</v>
      </c>
      <c r="G17" s="12">
        <v>0.002</v>
      </c>
      <c r="H17" s="12">
        <v>0.028</v>
      </c>
      <c r="I17" s="12">
        <v>0.02</v>
      </c>
      <c r="J17" s="12">
        <v>0.019</v>
      </c>
      <c r="K17" s="12">
        <v>0.002</v>
      </c>
      <c r="L17" s="12">
        <v>0.639</v>
      </c>
      <c r="M17" s="12">
        <v>0.231</v>
      </c>
      <c r="N17" s="12">
        <v>0.011</v>
      </c>
      <c r="O17" s="12">
        <v>0.002</v>
      </c>
      <c r="P17" s="10">
        <v>0.7081</v>
      </c>
      <c r="Q17" s="10">
        <v>34.65</v>
      </c>
      <c r="R17" s="10">
        <v>38.41</v>
      </c>
      <c r="S17" s="10">
        <v>50.09</v>
      </c>
      <c r="T17" s="10">
        <v>-21.7</v>
      </c>
      <c r="U17" s="10"/>
      <c r="V17" s="10">
        <v>0.0002</v>
      </c>
      <c r="W17" s="10">
        <v>0.0003</v>
      </c>
      <c r="X17" s="10"/>
      <c r="Y17" s="10"/>
      <c r="Z17" s="2"/>
    </row>
    <row r="18" spans="1:26" ht="34.5" customHeight="1">
      <c r="A18" s="10" t="s">
        <v>80</v>
      </c>
      <c r="B18" s="12">
        <v>95.116</v>
      </c>
      <c r="C18" s="12">
        <v>2.735</v>
      </c>
      <c r="D18" s="12">
        <v>0.928</v>
      </c>
      <c r="E18" s="12">
        <v>0.147</v>
      </c>
      <c r="F18" s="12">
        <v>0.139</v>
      </c>
      <c r="G18" s="12">
        <v>0.001</v>
      </c>
      <c r="H18" s="12">
        <v>0.027</v>
      </c>
      <c r="I18" s="12">
        <v>0.02</v>
      </c>
      <c r="J18" s="12">
        <v>0.02</v>
      </c>
      <c r="K18" s="12">
        <v>0.002</v>
      </c>
      <c r="L18" s="12">
        <v>0.626</v>
      </c>
      <c r="M18" s="12">
        <v>0.226</v>
      </c>
      <c r="N18" s="12">
        <v>0.011</v>
      </c>
      <c r="O18" s="12">
        <v>0.002</v>
      </c>
      <c r="P18" s="10">
        <v>0.7076</v>
      </c>
      <c r="Q18" s="10">
        <v>34.64</v>
      </c>
      <c r="R18" s="13">
        <v>38.4</v>
      </c>
      <c r="S18" s="10">
        <v>50.09</v>
      </c>
      <c r="T18" s="10">
        <v>-22.4</v>
      </c>
      <c r="U18" s="10"/>
      <c r="V18" s="10"/>
      <c r="W18" s="10"/>
      <c r="X18" s="14">
        <v>0</v>
      </c>
      <c r="Y18" s="14"/>
      <c r="Z18" s="2"/>
    </row>
    <row r="19" spans="1:26" ht="34.5" customHeight="1">
      <c r="A19" s="10" t="s">
        <v>82</v>
      </c>
      <c r="B19" s="12">
        <v>95.161</v>
      </c>
      <c r="C19" s="12">
        <v>2.775</v>
      </c>
      <c r="D19" s="12">
        <v>0.896</v>
      </c>
      <c r="E19" s="12">
        <v>0.144</v>
      </c>
      <c r="F19" s="12">
        <v>0.136</v>
      </c>
      <c r="G19" s="12">
        <v>0.002</v>
      </c>
      <c r="H19" s="12">
        <v>0.027</v>
      </c>
      <c r="I19" s="12">
        <v>0.019</v>
      </c>
      <c r="J19" s="12">
        <v>0.019</v>
      </c>
      <c r="K19" s="12">
        <v>0.002</v>
      </c>
      <c r="L19" s="12">
        <v>0.59</v>
      </c>
      <c r="M19" s="12">
        <v>0.216</v>
      </c>
      <c r="N19" s="12">
        <v>0.011</v>
      </c>
      <c r="O19" s="12">
        <v>0.002</v>
      </c>
      <c r="P19" s="14">
        <v>0.707</v>
      </c>
      <c r="Q19" s="10">
        <v>34.64</v>
      </c>
      <c r="R19" s="13">
        <v>38.4</v>
      </c>
      <c r="S19" s="10">
        <v>50.12</v>
      </c>
      <c r="T19" s="10">
        <v>-21.5</v>
      </c>
      <c r="U19" s="10"/>
      <c r="V19" s="10">
        <v>0.0002</v>
      </c>
      <c r="W19" s="10">
        <v>0.0002</v>
      </c>
      <c r="X19" s="10"/>
      <c r="Y19" s="10"/>
      <c r="Z19" s="2"/>
    </row>
    <row r="20" spans="1:26" ht="34.5" customHeight="1">
      <c r="A20" s="10" t="s">
        <v>83</v>
      </c>
      <c r="B20" s="12">
        <v>94.594</v>
      </c>
      <c r="C20" s="12">
        <v>3.18</v>
      </c>
      <c r="D20" s="12">
        <v>0.996</v>
      </c>
      <c r="E20" s="12">
        <v>0.158</v>
      </c>
      <c r="F20" s="12">
        <v>0.149</v>
      </c>
      <c r="G20" s="12">
        <v>0.002</v>
      </c>
      <c r="H20" s="12">
        <v>0.028</v>
      </c>
      <c r="I20" s="12">
        <v>0.019</v>
      </c>
      <c r="J20" s="12">
        <v>0.017</v>
      </c>
      <c r="K20" s="12">
        <v>0.002</v>
      </c>
      <c r="L20" s="12">
        <v>0.598</v>
      </c>
      <c r="M20" s="12">
        <v>0.244</v>
      </c>
      <c r="N20" s="12">
        <v>0.011</v>
      </c>
      <c r="O20" s="12">
        <v>0.002</v>
      </c>
      <c r="P20" s="10">
        <v>0.7113</v>
      </c>
      <c r="Q20" s="13">
        <v>34.8</v>
      </c>
      <c r="R20" s="10">
        <v>38.57</v>
      </c>
      <c r="S20" s="10">
        <v>50.19</v>
      </c>
      <c r="T20" s="15">
        <v>-21.4</v>
      </c>
      <c r="U20" s="10"/>
      <c r="V20" s="10"/>
      <c r="W20" s="10"/>
      <c r="X20" s="10"/>
      <c r="Y20" s="10"/>
      <c r="Z20" s="2"/>
    </row>
    <row r="21" spans="1:26" ht="34.5" customHeight="1">
      <c r="A21" s="19" t="s">
        <v>51</v>
      </c>
      <c r="B21" s="12">
        <f>100-SUM(C21:O21)</f>
        <v>94.975</v>
      </c>
      <c r="C21" s="12">
        <f aca="true" t="shared" si="0" ref="C21:O21">ROUND(AVERAGE(C16:C20),3)</f>
        <v>2.872</v>
      </c>
      <c r="D21" s="12">
        <f t="shared" si="0"/>
        <v>0.934</v>
      </c>
      <c r="E21" s="12">
        <f t="shared" si="0"/>
        <v>0.149</v>
      </c>
      <c r="F21" s="12">
        <f t="shared" si="0"/>
        <v>0.141</v>
      </c>
      <c r="G21" s="12">
        <f t="shared" si="0"/>
        <v>0.002</v>
      </c>
      <c r="H21" s="12">
        <f t="shared" si="0"/>
        <v>0.027</v>
      </c>
      <c r="I21" s="12">
        <f t="shared" si="0"/>
        <v>0.019</v>
      </c>
      <c r="J21" s="12">
        <f t="shared" si="0"/>
        <v>0.018</v>
      </c>
      <c r="K21" s="12">
        <f t="shared" si="0"/>
        <v>0.002</v>
      </c>
      <c r="L21" s="12">
        <f t="shared" si="0"/>
        <v>0.62</v>
      </c>
      <c r="M21" s="12">
        <f t="shared" si="0"/>
        <v>0.228</v>
      </c>
      <c r="N21" s="12">
        <f t="shared" si="0"/>
        <v>0.011</v>
      </c>
      <c r="O21" s="12">
        <f t="shared" si="0"/>
        <v>0.002</v>
      </c>
      <c r="P21" s="14">
        <f aca="true" t="shared" si="1" ref="P21:W21">AVERAGE(P16:P20)</f>
        <v>0.70842</v>
      </c>
      <c r="Q21" s="13">
        <f t="shared" si="1"/>
        <v>34.676</v>
      </c>
      <c r="R21" s="13">
        <f t="shared" si="1"/>
        <v>38.438</v>
      </c>
      <c r="S21" s="13">
        <f t="shared" si="1"/>
        <v>50.116</v>
      </c>
      <c r="T21" s="15">
        <f t="shared" si="1"/>
        <v>-21.74</v>
      </c>
      <c r="U21" s="10"/>
      <c r="V21" s="10">
        <f t="shared" si="1"/>
        <v>0.0002</v>
      </c>
      <c r="W21" s="14">
        <f t="shared" si="1"/>
        <v>0.00025</v>
      </c>
      <c r="X21" s="14">
        <f>AVERAGE(X16:X20)</f>
        <v>0</v>
      </c>
      <c r="Y21" s="30">
        <v>815386</v>
      </c>
      <c r="Z21" s="2"/>
    </row>
    <row r="22" spans="1:14" ht="51.75" customHeight="1">
      <c r="A22" s="5" t="s">
        <v>36</v>
      </c>
      <c r="B22" s="6"/>
      <c r="C22" s="6"/>
      <c r="D22" s="6"/>
      <c r="E22" s="6"/>
      <c r="F22" s="6"/>
      <c r="H22" s="23" t="s">
        <v>37</v>
      </c>
      <c r="I22" s="23"/>
      <c r="K22" s="23"/>
      <c r="L22" s="23"/>
      <c r="N22" s="16" t="s">
        <v>81</v>
      </c>
    </row>
    <row r="23" spans="1:14" ht="12.75">
      <c r="A23" s="3" t="s">
        <v>21</v>
      </c>
      <c r="H23" s="21" t="s">
        <v>22</v>
      </c>
      <c r="I23" s="21"/>
      <c r="K23" s="22" t="s">
        <v>23</v>
      </c>
      <c r="L23" s="22"/>
      <c r="N23" s="8" t="s">
        <v>24</v>
      </c>
    </row>
    <row r="24" spans="1:14" ht="52.5" customHeight="1">
      <c r="A24" s="5" t="s">
        <v>38</v>
      </c>
      <c r="B24" s="6"/>
      <c r="C24" s="6"/>
      <c r="D24" s="6"/>
      <c r="E24" s="6"/>
      <c r="F24" s="6"/>
      <c r="H24" s="23" t="s">
        <v>39</v>
      </c>
      <c r="I24" s="23"/>
      <c r="N24" s="16" t="s">
        <v>81</v>
      </c>
    </row>
    <row r="25" spans="1:14" ht="12.75">
      <c r="A25" s="3" t="s">
        <v>25</v>
      </c>
      <c r="G25" s="3"/>
      <c r="H25" s="21" t="s">
        <v>22</v>
      </c>
      <c r="I25" s="21"/>
      <c r="K25" s="22" t="s">
        <v>23</v>
      </c>
      <c r="L25" s="22"/>
      <c r="N25" s="8" t="s">
        <v>24</v>
      </c>
    </row>
    <row r="26" ht="20.25">
      <c r="A26" s="4"/>
    </row>
  </sheetData>
  <sheetProtection/>
  <mergeCells count="42">
    <mergeCell ref="Y12:Y15"/>
    <mergeCell ref="A10:Y10"/>
    <mergeCell ref="Z14:Z15"/>
    <mergeCell ref="P15:S15"/>
    <mergeCell ref="A1:C1"/>
    <mergeCell ref="A2:C2"/>
    <mergeCell ref="A3:C3"/>
    <mergeCell ref="A12:A15"/>
    <mergeCell ref="B12:O12"/>
    <mergeCell ref="A6:Y6"/>
    <mergeCell ref="A8:Y8"/>
    <mergeCell ref="A9:Y9"/>
    <mergeCell ref="B13:B15"/>
    <mergeCell ref="E13:E15"/>
    <mergeCell ref="C13:C15"/>
    <mergeCell ref="J13:J15"/>
    <mergeCell ref="P12:P13"/>
    <mergeCell ref="D13:D15"/>
    <mergeCell ref="W12:W15"/>
    <mergeCell ref="F13:F15"/>
    <mergeCell ref="O13:O15"/>
    <mergeCell ref="P14:S14"/>
    <mergeCell ref="H25:I25"/>
    <mergeCell ref="K25:L25"/>
    <mergeCell ref="N13:N15"/>
    <mergeCell ref="L13:L15"/>
    <mergeCell ref="M13:M15"/>
    <mergeCell ref="G13:G15"/>
    <mergeCell ref="H23:I23"/>
    <mergeCell ref="H24:I24"/>
    <mergeCell ref="K13:K15"/>
    <mergeCell ref="K23:L23"/>
    <mergeCell ref="I13:I15"/>
    <mergeCell ref="H22:I22"/>
    <mergeCell ref="K22:L22"/>
    <mergeCell ref="H13:H15"/>
    <mergeCell ref="V12:V15"/>
    <mergeCell ref="R12:R13"/>
    <mergeCell ref="S12:S13"/>
    <mergeCell ref="U12:U15"/>
    <mergeCell ref="Q12:Q13"/>
    <mergeCell ref="X12:X15"/>
  </mergeCells>
  <printOptions horizontalCentered="1"/>
  <pageMargins left="0.11811023622047245" right="0.11811023622047245" top="0.5905511811023623" bottom="0.1968503937007874" header="0.31496062992125984" footer="0.31496062992125984"/>
  <pageSetup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6"/>
  <sheetViews>
    <sheetView zoomScalePageLayoutView="0" workbookViewId="0" topLeftCell="A1">
      <selection activeCell="S24" sqref="S24"/>
    </sheetView>
  </sheetViews>
  <sheetFormatPr defaultColWidth="9.33203125" defaultRowHeight="11.25"/>
  <cols>
    <col min="1" max="1" width="10.16015625" style="0" customWidth="1"/>
    <col min="2" max="24" width="9.66015625" style="0" customWidth="1"/>
    <col min="25" max="25" width="8.66015625" style="0" customWidth="1"/>
  </cols>
  <sheetData>
    <row r="1" spans="1:3" ht="12">
      <c r="A1" s="28" t="s">
        <v>52</v>
      </c>
      <c r="B1" s="28"/>
      <c r="C1" s="28"/>
    </row>
    <row r="2" spans="1:3" ht="12">
      <c r="A2" s="28" t="s">
        <v>53</v>
      </c>
      <c r="B2" s="28"/>
      <c r="C2" s="28"/>
    </row>
    <row r="3" spans="1:3" ht="12">
      <c r="A3" s="28" t="s">
        <v>55</v>
      </c>
      <c r="B3" s="28"/>
      <c r="C3" s="28"/>
    </row>
    <row r="4" ht="12">
      <c r="A4" s="17" t="s">
        <v>54</v>
      </c>
    </row>
    <row r="5" ht="12">
      <c r="A5" s="17" t="s">
        <v>56</v>
      </c>
    </row>
    <row r="6" spans="1:25" ht="15">
      <c r="A6" s="26" t="s">
        <v>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</row>
    <row r="7" ht="15">
      <c r="A7" s="1"/>
    </row>
    <row r="8" spans="1:25" ht="19.5" customHeight="1">
      <c r="A8" s="26" t="s">
        <v>42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</row>
    <row r="9" spans="1:25" ht="19.5" customHeight="1">
      <c r="A9" s="26" t="s">
        <v>40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</row>
    <row r="10" spans="1:25" ht="19.5" customHeight="1">
      <c r="A10" s="26" t="s">
        <v>35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</row>
    <row r="11" ht="15">
      <c r="A11" s="1"/>
    </row>
    <row r="12" spans="1:26" ht="98.25" customHeight="1">
      <c r="A12" s="29" t="s">
        <v>0</v>
      </c>
      <c r="B12" s="27" t="s">
        <v>2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9" t="s">
        <v>49</v>
      </c>
      <c r="Q12" s="24" t="s">
        <v>27</v>
      </c>
      <c r="R12" s="24" t="s">
        <v>28</v>
      </c>
      <c r="S12" s="24" t="s">
        <v>29</v>
      </c>
      <c r="T12" s="11" t="s">
        <v>30</v>
      </c>
      <c r="U12" s="24" t="s">
        <v>31</v>
      </c>
      <c r="V12" s="24" t="s">
        <v>46</v>
      </c>
      <c r="W12" s="24" t="s">
        <v>47</v>
      </c>
      <c r="X12" s="24" t="s">
        <v>48</v>
      </c>
      <c r="Y12" s="24" t="s">
        <v>78</v>
      </c>
      <c r="Z12" s="2"/>
    </row>
    <row r="13" spans="1:26" ht="48">
      <c r="A13" s="29"/>
      <c r="B13" s="24" t="s">
        <v>4</v>
      </c>
      <c r="C13" s="24" t="s">
        <v>5</v>
      </c>
      <c r="D13" s="24" t="s">
        <v>6</v>
      </c>
      <c r="E13" s="24" t="s">
        <v>7</v>
      </c>
      <c r="F13" s="24" t="s">
        <v>8</v>
      </c>
      <c r="G13" s="24" t="s">
        <v>9</v>
      </c>
      <c r="H13" s="24" t="s">
        <v>10</v>
      </c>
      <c r="I13" s="24" t="s">
        <v>11</v>
      </c>
      <c r="J13" s="24" t="s">
        <v>12</v>
      </c>
      <c r="K13" s="24" t="s">
        <v>13</v>
      </c>
      <c r="L13" s="24" t="s">
        <v>14</v>
      </c>
      <c r="M13" s="24" t="s">
        <v>15</v>
      </c>
      <c r="N13" s="24" t="s">
        <v>16</v>
      </c>
      <c r="O13" s="24" t="s">
        <v>17</v>
      </c>
      <c r="P13" s="29"/>
      <c r="Q13" s="24"/>
      <c r="R13" s="24"/>
      <c r="S13" s="24"/>
      <c r="T13" s="11" t="s">
        <v>3</v>
      </c>
      <c r="U13" s="24"/>
      <c r="V13" s="24"/>
      <c r="W13" s="24"/>
      <c r="X13" s="24"/>
      <c r="Y13" s="24"/>
      <c r="Z13" s="2"/>
    </row>
    <row r="14" spans="1:26" ht="15" customHeight="1">
      <c r="A14" s="29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7" t="s">
        <v>18</v>
      </c>
      <c r="Q14" s="27"/>
      <c r="R14" s="27"/>
      <c r="S14" s="27"/>
      <c r="T14" s="9"/>
      <c r="U14" s="24"/>
      <c r="V14" s="24"/>
      <c r="W14" s="24"/>
      <c r="X14" s="24"/>
      <c r="Y14" s="24"/>
      <c r="Z14" s="25"/>
    </row>
    <row r="15" spans="1:26" ht="54.75" customHeight="1">
      <c r="A15" s="29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7" t="s">
        <v>19</v>
      </c>
      <c r="Q15" s="27"/>
      <c r="R15" s="27"/>
      <c r="S15" s="27"/>
      <c r="T15" s="9"/>
      <c r="U15" s="24"/>
      <c r="V15" s="24"/>
      <c r="W15" s="24"/>
      <c r="X15" s="24"/>
      <c r="Y15" s="24"/>
      <c r="Z15" s="25"/>
    </row>
    <row r="16" spans="1:26" ht="34.5" customHeight="1">
      <c r="A16" s="10"/>
      <c r="B16" s="10"/>
      <c r="C16" s="10"/>
      <c r="D16" s="10"/>
      <c r="E16" s="10"/>
      <c r="F16" s="10"/>
      <c r="G16" s="10"/>
      <c r="H16" s="12"/>
      <c r="I16" s="10"/>
      <c r="J16" s="10"/>
      <c r="K16" s="10"/>
      <c r="L16" s="10"/>
      <c r="M16" s="12"/>
      <c r="N16" s="10"/>
      <c r="O16" s="10"/>
      <c r="P16" s="10"/>
      <c r="Q16" s="10"/>
      <c r="R16" s="10"/>
      <c r="S16" s="10"/>
      <c r="T16" s="10"/>
      <c r="U16" s="10"/>
      <c r="V16" s="14"/>
      <c r="W16" s="10"/>
      <c r="X16" s="14"/>
      <c r="Y16" s="14"/>
      <c r="Z16" s="2"/>
    </row>
    <row r="17" spans="1:26" ht="34.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2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2"/>
    </row>
    <row r="18" spans="1:26" ht="34.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4"/>
      <c r="Y18" s="14"/>
      <c r="Z18" s="2"/>
    </row>
    <row r="19" spans="1:26" ht="34.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2"/>
    </row>
    <row r="20" spans="1:26" ht="34.5" customHeight="1">
      <c r="A20" s="10">
        <f>A19+1</f>
        <v>1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2"/>
    </row>
    <row r="21" spans="1:26" ht="34.5" customHeight="1">
      <c r="A21" s="10" t="s">
        <v>20</v>
      </c>
      <c r="B21" s="10" t="e">
        <f>100-SUM(C21:O21)</f>
        <v>#DIV/0!</v>
      </c>
      <c r="C21" s="10" t="e">
        <f aca="true" t="shared" si="0" ref="C21:O21">ROUND(AVERAGE(C16:C20),3)</f>
        <v>#DIV/0!</v>
      </c>
      <c r="D21" s="10" t="e">
        <f t="shared" si="0"/>
        <v>#DIV/0!</v>
      </c>
      <c r="E21" s="10" t="e">
        <f t="shared" si="0"/>
        <v>#DIV/0!</v>
      </c>
      <c r="F21" s="10" t="e">
        <f t="shared" si="0"/>
        <v>#DIV/0!</v>
      </c>
      <c r="G21" s="10" t="e">
        <f t="shared" si="0"/>
        <v>#DIV/0!</v>
      </c>
      <c r="H21" s="12" t="e">
        <f t="shared" si="0"/>
        <v>#DIV/0!</v>
      </c>
      <c r="I21" s="10" t="e">
        <f t="shared" si="0"/>
        <v>#DIV/0!</v>
      </c>
      <c r="J21" s="10" t="e">
        <f t="shared" si="0"/>
        <v>#DIV/0!</v>
      </c>
      <c r="K21" s="10" t="e">
        <f t="shared" si="0"/>
        <v>#DIV/0!</v>
      </c>
      <c r="L21" s="10" t="e">
        <f t="shared" si="0"/>
        <v>#DIV/0!</v>
      </c>
      <c r="M21" s="12" t="e">
        <f t="shared" si="0"/>
        <v>#DIV/0!</v>
      </c>
      <c r="N21" s="10" t="e">
        <f t="shared" si="0"/>
        <v>#DIV/0!</v>
      </c>
      <c r="O21" s="10" t="e">
        <f t="shared" si="0"/>
        <v>#DIV/0!</v>
      </c>
      <c r="P21" s="14" t="e">
        <f aca="true" t="shared" si="1" ref="P21:Y21">AVERAGE(P16:P20)</f>
        <v>#DIV/0!</v>
      </c>
      <c r="Q21" s="13" t="e">
        <f t="shared" si="1"/>
        <v>#DIV/0!</v>
      </c>
      <c r="R21" s="10" t="e">
        <f t="shared" si="1"/>
        <v>#DIV/0!</v>
      </c>
      <c r="S21" s="13" t="e">
        <f t="shared" si="1"/>
        <v>#DIV/0!</v>
      </c>
      <c r="T21" s="15" t="e">
        <f t="shared" si="1"/>
        <v>#DIV/0!</v>
      </c>
      <c r="U21" s="10" t="e">
        <f t="shared" si="1"/>
        <v>#DIV/0!</v>
      </c>
      <c r="V21" s="10" t="e">
        <f t="shared" si="1"/>
        <v>#DIV/0!</v>
      </c>
      <c r="W21" s="10" t="e">
        <f t="shared" si="1"/>
        <v>#DIV/0!</v>
      </c>
      <c r="X21" s="14" t="e">
        <f>AVERAGE(X16:X20)</f>
        <v>#DIV/0!</v>
      </c>
      <c r="Y21" s="14" t="e">
        <f t="shared" si="1"/>
        <v>#DIV/0!</v>
      </c>
      <c r="Z21" s="2"/>
    </row>
    <row r="22" spans="1:14" ht="51.75" customHeight="1">
      <c r="A22" s="5" t="s">
        <v>36</v>
      </c>
      <c r="B22" s="6"/>
      <c r="C22" s="6"/>
      <c r="D22" s="6"/>
      <c r="E22" s="6"/>
      <c r="F22" s="6"/>
      <c r="H22" s="23" t="s">
        <v>37</v>
      </c>
      <c r="I22" s="23"/>
      <c r="K22" s="23"/>
      <c r="L22" s="23"/>
      <c r="N22" s="6"/>
    </row>
    <row r="23" spans="1:14" ht="12.75">
      <c r="A23" s="3" t="s">
        <v>21</v>
      </c>
      <c r="H23" s="21" t="s">
        <v>22</v>
      </c>
      <c r="I23" s="21"/>
      <c r="K23" s="22" t="s">
        <v>23</v>
      </c>
      <c r="L23" s="22"/>
      <c r="N23" s="8" t="s">
        <v>24</v>
      </c>
    </row>
    <row r="24" spans="1:14" ht="52.5" customHeight="1">
      <c r="A24" s="5" t="s">
        <v>38</v>
      </c>
      <c r="B24" s="6"/>
      <c r="C24" s="6"/>
      <c r="D24" s="6"/>
      <c r="E24" s="6"/>
      <c r="F24" s="6"/>
      <c r="H24" s="23" t="s">
        <v>39</v>
      </c>
      <c r="I24" s="23"/>
      <c r="N24" s="7"/>
    </row>
    <row r="25" spans="1:14" ht="12.75">
      <c r="A25" s="3" t="s">
        <v>25</v>
      </c>
      <c r="G25" s="3"/>
      <c r="H25" s="21" t="s">
        <v>22</v>
      </c>
      <c r="I25" s="21"/>
      <c r="K25" s="22" t="s">
        <v>23</v>
      </c>
      <c r="L25" s="22"/>
      <c r="N25" s="8" t="s">
        <v>24</v>
      </c>
    </row>
    <row r="26" ht="20.25">
      <c r="A26" s="4"/>
    </row>
  </sheetData>
  <sheetProtection/>
  <mergeCells count="42">
    <mergeCell ref="Y12:Y15"/>
    <mergeCell ref="A10:Y10"/>
    <mergeCell ref="Z14:Z15"/>
    <mergeCell ref="P15:S15"/>
    <mergeCell ref="A1:C1"/>
    <mergeCell ref="A2:C2"/>
    <mergeCell ref="A3:C3"/>
    <mergeCell ref="A12:A15"/>
    <mergeCell ref="B12:O12"/>
    <mergeCell ref="A6:Y6"/>
    <mergeCell ref="A8:Y8"/>
    <mergeCell ref="A9:Y9"/>
    <mergeCell ref="B13:B15"/>
    <mergeCell ref="E13:E15"/>
    <mergeCell ref="C13:C15"/>
    <mergeCell ref="J13:J15"/>
    <mergeCell ref="P12:P13"/>
    <mergeCell ref="D13:D15"/>
    <mergeCell ref="W12:W15"/>
    <mergeCell ref="F13:F15"/>
    <mergeCell ref="O13:O15"/>
    <mergeCell ref="P14:S14"/>
    <mergeCell ref="H25:I25"/>
    <mergeCell ref="K25:L25"/>
    <mergeCell ref="N13:N15"/>
    <mergeCell ref="L13:L15"/>
    <mergeCell ref="M13:M15"/>
    <mergeCell ref="G13:G15"/>
    <mergeCell ref="H23:I23"/>
    <mergeCell ref="H24:I24"/>
    <mergeCell ref="K13:K15"/>
    <mergeCell ref="K23:L23"/>
    <mergeCell ref="I13:I15"/>
    <mergeCell ref="H22:I22"/>
    <mergeCell ref="K22:L22"/>
    <mergeCell ref="H13:H15"/>
    <mergeCell ref="V12:V15"/>
    <mergeCell ref="R12:R13"/>
    <mergeCell ref="S12:S13"/>
    <mergeCell ref="U12:U15"/>
    <mergeCell ref="Q12:Q13"/>
    <mergeCell ref="X12:X15"/>
  </mergeCells>
  <printOptions horizontalCentered="1"/>
  <pageMargins left="0.11811023622047245" right="0.11811023622047245" top="0.5905511811023623" bottom="0.1968503937007874" header="0.31496062992125984" footer="0.31496062992125984"/>
  <pageSetup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26"/>
  <sheetViews>
    <sheetView zoomScalePageLayoutView="0" workbookViewId="0" topLeftCell="A1">
      <selection activeCell="S24" sqref="S24"/>
    </sheetView>
  </sheetViews>
  <sheetFormatPr defaultColWidth="9.33203125" defaultRowHeight="11.25"/>
  <cols>
    <col min="1" max="1" width="10.16015625" style="0" customWidth="1"/>
    <col min="2" max="24" width="9.66015625" style="0" customWidth="1"/>
    <col min="25" max="25" width="8.66015625" style="0" customWidth="1"/>
  </cols>
  <sheetData>
    <row r="1" spans="1:3" ht="12">
      <c r="A1" s="28" t="s">
        <v>52</v>
      </c>
      <c r="B1" s="28"/>
      <c r="C1" s="28"/>
    </row>
    <row r="2" spans="1:3" ht="12">
      <c r="A2" s="28" t="s">
        <v>53</v>
      </c>
      <c r="B2" s="28"/>
      <c r="C2" s="28"/>
    </row>
    <row r="3" spans="1:3" ht="12">
      <c r="A3" s="28" t="s">
        <v>55</v>
      </c>
      <c r="B3" s="28"/>
      <c r="C3" s="28"/>
    </row>
    <row r="4" ht="12">
      <c r="A4" s="17" t="s">
        <v>54</v>
      </c>
    </row>
    <row r="5" ht="12">
      <c r="A5" s="17" t="s">
        <v>56</v>
      </c>
    </row>
    <row r="6" spans="1:25" ht="15">
      <c r="A6" s="26" t="s">
        <v>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</row>
    <row r="7" ht="15">
      <c r="A7" s="1"/>
    </row>
    <row r="8" spans="1:25" ht="19.5" customHeight="1">
      <c r="A8" s="26" t="s">
        <v>42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</row>
    <row r="9" spans="1:25" ht="19.5" customHeight="1">
      <c r="A9" s="26" t="s">
        <v>40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</row>
    <row r="10" spans="1:25" ht="19.5" customHeight="1">
      <c r="A10" s="26" t="s">
        <v>35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</row>
    <row r="11" ht="15">
      <c r="A11" s="1"/>
    </row>
    <row r="12" spans="1:26" ht="98.25" customHeight="1">
      <c r="A12" s="29" t="s">
        <v>0</v>
      </c>
      <c r="B12" s="27" t="s">
        <v>2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9" t="s">
        <v>26</v>
      </c>
      <c r="Q12" s="24" t="s">
        <v>27</v>
      </c>
      <c r="R12" s="24" t="s">
        <v>28</v>
      </c>
      <c r="S12" s="24" t="s">
        <v>29</v>
      </c>
      <c r="T12" s="11" t="s">
        <v>30</v>
      </c>
      <c r="U12" s="24" t="s">
        <v>31</v>
      </c>
      <c r="V12" s="24" t="s">
        <v>32</v>
      </c>
      <c r="W12" s="24" t="s">
        <v>33</v>
      </c>
      <c r="X12" s="24" t="s">
        <v>34</v>
      </c>
      <c r="Y12" s="24" t="s">
        <v>78</v>
      </c>
      <c r="Z12" s="2"/>
    </row>
    <row r="13" spans="1:26" ht="48">
      <c r="A13" s="29"/>
      <c r="B13" s="24" t="s">
        <v>4</v>
      </c>
      <c r="C13" s="24" t="s">
        <v>5</v>
      </c>
      <c r="D13" s="24" t="s">
        <v>6</v>
      </c>
      <c r="E13" s="24" t="s">
        <v>7</v>
      </c>
      <c r="F13" s="24" t="s">
        <v>8</v>
      </c>
      <c r="G13" s="24" t="s">
        <v>9</v>
      </c>
      <c r="H13" s="24" t="s">
        <v>10</v>
      </c>
      <c r="I13" s="24" t="s">
        <v>11</v>
      </c>
      <c r="J13" s="24" t="s">
        <v>12</v>
      </c>
      <c r="K13" s="24" t="s">
        <v>13</v>
      </c>
      <c r="L13" s="24" t="s">
        <v>14</v>
      </c>
      <c r="M13" s="24" t="s">
        <v>15</v>
      </c>
      <c r="N13" s="24" t="s">
        <v>16</v>
      </c>
      <c r="O13" s="24" t="s">
        <v>17</v>
      </c>
      <c r="P13" s="29"/>
      <c r="Q13" s="24"/>
      <c r="R13" s="24"/>
      <c r="S13" s="24"/>
      <c r="T13" s="11" t="s">
        <v>3</v>
      </c>
      <c r="U13" s="24"/>
      <c r="V13" s="24"/>
      <c r="W13" s="24"/>
      <c r="X13" s="24"/>
      <c r="Y13" s="24"/>
      <c r="Z13" s="2"/>
    </row>
    <row r="14" spans="1:26" ht="15" customHeight="1">
      <c r="A14" s="29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7" t="s">
        <v>18</v>
      </c>
      <c r="Q14" s="27"/>
      <c r="R14" s="27"/>
      <c r="S14" s="27"/>
      <c r="T14" s="9"/>
      <c r="U14" s="24"/>
      <c r="V14" s="24"/>
      <c r="W14" s="24"/>
      <c r="X14" s="24"/>
      <c r="Y14" s="24"/>
      <c r="Z14" s="25"/>
    </row>
    <row r="15" spans="1:26" ht="54.75" customHeight="1">
      <c r="A15" s="29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7" t="s">
        <v>19</v>
      </c>
      <c r="Q15" s="27"/>
      <c r="R15" s="27"/>
      <c r="S15" s="27"/>
      <c r="T15" s="9"/>
      <c r="U15" s="24"/>
      <c r="V15" s="24"/>
      <c r="W15" s="24"/>
      <c r="X15" s="24"/>
      <c r="Y15" s="24"/>
      <c r="Z15" s="25"/>
    </row>
    <row r="16" spans="1:26" ht="34.5" customHeight="1">
      <c r="A16" s="10"/>
      <c r="B16" s="10"/>
      <c r="C16" s="10"/>
      <c r="D16" s="10"/>
      <c r="E16" s="10"/>
      <c r="F16" s="10"/>
      <c r="G16" s="10"/>
      <c r="H16" s="12"/>
      <c r="I16" s="10"/>
      <c r="J16" s="10"/>
      <c r="K16" s="10"/>
      <c r="L16" s="10"/>
      <c r="M16" s="12"/>
      <c r="N16" s="10"/>
      <c r="O16" s="10"/>
      <c r="P16" s="10"/>
      <c r="Q16" s="10"/>
      <c r="R16" s="10"/>
      <c r="S16" s="10"/>
      <c r="T16" s="10"/>
      <c r="U16" s="10"/>
      <c r="V16" s="14"/>
      <c r="W16" s="10"/>
      <c r="X16" s="14"/>
      <c r="Y16" s="14"/>
      <c r="Z16" s="2"/>
    </row>
    <row r="17" spans="1:26" ht="34.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2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2"/>
    </row>
    <row r="18" spans="1:26" ht="34.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4"/>
      <c r="Y18" s="14"/>
      <c r="Z18" s="2"/>
    </row>
    <row r="19" spans="1:26" ht="34.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2"/>
    </row>
    <row r="20" spans="1:26" ht="34.5" customHeight="1">
      <c r="A20" s="10">
        <f>A19+1</f>
        <v>1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2"/>
    </row>
    <row r="21" spans="1:26" ht="34.5" customHeight="1">
      <c r="A21" s="10" t="s">
        <v>20</v>
      </c>
      <c r="B21" s="10" t="e">
        <f>100-SUM(C21:O21)</f>
        <v>#DIV/0!</v>
      </c>
      <c r="C21" s="10" t="e">
        <f aca="true" t="shared" si="0" ref="C21:O21">ROUND(AVERAGE(C16:C20),3)</f>
        <v>#DIV/0!</v>
      </c>
      <c r="D21" s="10" t="e">
        <f t="shared" si="0"/>
        <v>#DIV/0!</v>
      </c>
      <c r="E21" s="10" t="e">
        <f t="shared" si="0"/>
        <v>#DIV/0!</v>
      </c>
      <c r="F21" s="10" t="e">
        <f t="shared" si="0"/>
        <v>#DIV/0!</v>
      </c>
      <c r="G21" s="10" t="e">
        <f t="shared" si="0"/>
        <v>#DIV/0!</v>
      </c>
      <c r="H21" s="12" t="e">
        <f t="shared" si="0"/>
        <v>#DIV/0!</v>
      </c>
      <c r="I21" s="10" t="e">
        <f t="shared" si="0"/>
        <v>#DIV/0!</v>
      </c>
      <c r="J21" s="10" t="e">
        <f t="shared" si="0"/>
        <v>#DIV/0!</v>
      </c>
      <c r="K21" s="10" t="e">
        <f t="shared" si="0"/>
        <v>#DIV/0!</v>
      </c>
      <c r="L21" s="10" t="e">
        <f t="shared" si="0"/>
        <v>#DIV/0!</v>
      </c>
      <c r="M21" s="12" t="e">
        <f t="shared" si="0"/>
        <v>#DIV/0!</v>
      </c>
      <c r="N21" s="10" t="e">
        <f t="shared" si="0"/>
        <v>#DIV/0!</v>
      </c>
      <c r="O21" s="10" t="e">
        <f t="shared" si="0"/>
        <v>#DIV/0!</v>
      </c>
      <c r="P21" s="14" t="e">
        <f aca="true" t="shared" si="1" ref="P21:Y21">AVERAGE(P16:P20)</f>
        <v>#DIV/0!</v>
      </c>
      <c r="Q21" s="13" t="e">
        <f t="shared" si="1"/>
        <v>#DIV/0!</v>
      </c>
      <c r="R21" s="10" t="e">
        <f t="shared" si="1"/>
        <v>#DIV/0!</v>
      </c>
      <c r="S21" s="13" t="e">
        <f t="shared" si="1"/>
        <v>#DIV/0!</v>
      </c>
      <c r="T21" s="15" t="e">
        <f t="shared" si="1"/>
        <v>#DIV/0!</v>
      </c>
      <c r="U21" s="10" t="e">
        <f t="shared" si="1"/>
        <v>#DIV/0!</v>
      </c>
      <c r="V21" s="10" t="e">
        <f t="shared" si="1"/>
        <v>#DIV/0!</v>
      </c>
      <c r="W21" s="10" t="e">
        <f t="shared" si="1"/>
        <v>#DIV/0!</v>
      </c>
      <c r="X21" s="14" t="e">
        <f>AVERAGE(X16:X20)</f>
        <v>#DIV/0!</v>
      </c>
      <c r="Y21" s="14" t="e">
        <f t="shared" si="1"/>
        <v>#DIV/0!</v>
      </c>
      <c r="Z21" s="2"/>
    </row>
    <row r="22" spans="1:14" ht="51.75" customHeight="1">
      <c r="A22" s="5" t="s">
        <v>36</v>
      </c>
      <c r="B22" s="6"/>
      <c r="C22" s="6"/>
      <c r="D22" s="6"/>
      <c r="E22" s="6"/>
      <c r="F22" s="6"/>
      <c r="H22" s="23" t="s">
        <v>37</v>
      </c>
      <c r="I22" s="23"/>
      <c r="K22" s="23"/>
      <c r="L22" s="23"/>
      <c r="N22" s="6"/>
    </row>
    <row r="23" spans="1:14" ht="12.75">
      <c r="A23" s="3" t="s">
        <v>21</v>
      </c>
      <c r="H23" s="21" t="s">
        <v>22</v>
      </c>
      <c r="I23" s="21"/>
      <c r="K23" s="22" t="s">
        <v>23</v>
      </c>
      <c r="L23" s="22"/>
      <c r="N23" s="8" t="s">
        <v>24</v>
      </c>
    </row>
    <row r="24" spans="1:14" ht="52.5" customHeight="1">
      <c r="A24" s="5" t="s">
        <v>38</v>
      </c>
      <c r="B24" s="6"/>
      <c r="C24" s="6"/>
      <c r="D24" s="6"/>
      <c r="E24" s="6"/>
      <c r="F24" s="6"/>
      <c r="H24" s="23" t="s">
        <v>39</v>
      </c>
      <c r="I24" s="23"/>
      <c r="N24" s="7"/>
    </row>
    <row r="25" spans="1:14" ht="12.75">
      <c r="A25" s="3" t="s">
        <v>25</v>
      </c>
      <c r="G25" s="3"/>
      <c r="H25" s="21" t="s">
        <v>22</v>
      </c>
      <c r="I25" s="21"/>
      <c r="K25" s="22" t="s">
        <v>23</v>
      </c>
      <c r="L25" s="22"/>
      <c r="N25" s="8" t="s">
        <v>24</v>
      </c>
    </row>
    <row r="26" ht="20.25">
      <c r="A26" s="4"/>
    </row>
  </sheetData>
  <sheetProtection/>
  <mergeCells count="42">
    <mergeCell ref="Y12:Y15"/>
    <mergeCell ref="A10:Y10"/>
    <mergeCell ref="Z14:Z15"/>
    <mergeCell ref="P15:S15"/>
    <mergeCell ref="A1:C1"/>
    <mergeCell ref="A2:C2"/>
    <mergeCell ref="A3:C3"/>
    <mergeCell ref="A12:A15"/>
    <mergeCell ref="B12:O12"/>
    <mergeCell ref="A6:Y6"/>
    <mergeCell ref="A8:Y8"/>
    <mergeCell ref="A9:Y9"/>
    <mergeCell ref="B13:B15"/>
    <mergeCell ref="E13:E15"/>
    <mergeCell ref="C13:C15"/>
    <mergeCell ref="J13:J15"/>
    <mergeCell ref="P12:P13"/>
    <mergeCell ref="D13:D15"/>
    <mergeCell ref="W12:W15"/>
    <mergeCell ref="F13:F15"/>
    <mergeCell ref="O13:O15"/>
    <mergeCell ref="P14:S14"/>
    <mergeCell ref="H25:I25"/>
    <mergeCell ref="K25:L25"/>
    <mergeCell ref="N13:N15"/>
    <mergeCell ref="L13:L15"/>
    <mergeCell ref="M13:M15"/>
    <mergeCell ref="G13:G15"/>
    <mergeCell ref="H23:I23"/>
    <mergeCell ref="H24:I24"/>
    <mergeCell ref="K13:K15"/>
    <mergeCell ref="K23:L23"/>
    <mergeCell ref="I13:I15"/>
    <mergeCell ref="H22:I22"/>
    <mergeCell ref="K22:L22"/>
    <mergeCell ref="H13:H15"/>
    <mergeCell ref="V12:V15"/>
    <mergeCell ref="R12:R13"/>
    <mergeCell ref="S12:S13"/>
    <mergeCell ref="U12:U15"/>
    <mergeCell ref="Q12:Q13"/>
    <mergeCell ref="X12:X15"/>
  </mergeCells>
  <printOptions horizontalCentered="1"/>
  <pageMargins left="0.11811023622047245" right="0.11811023622047245" top="0.5905511811023623" bottom="0.1968503937007874" header="0.31496062992125984" footer="0.31496062992125984"/>
  <pageSetup horizontalDpi="600" verticalDpi="600" orientation="landscape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26"/>
  <sheetViews>
    <sheetView zoomScalePageLayoutView="0" workbookViewId="0" topLeftCell="A1">
      <selection activeCell="S24" sqref="S24"/>
    </sheetView>
  </sheetViews>
  <sheetFormatPr defaultColWidth="9.33203125" defaultRowHeight="11.25"/>
  <cols>
    <col min="1" max="1" width="10.16015625" style="0" customWidth="1"/>
    <col min="2" max="24" width="9.66015625" style="0" customWidth="1"/>
    <col min="25" max="25" width="8.66015625" style="0" customWidth="1"/>
  </cols>
  <sheetData>
    <row r="1" spans="1:3" ht="12">
      <c r="A1" s="28" t="s">
        <v>52</v>
      </c>
      <c r="B1" s="28"/>
      <c r="C1" s="28"/>
    </row>
    <row r="2" spans="1:3" ht="12">
      <c r="A2" s="28" t="s">
        <v>53</v>
      </c>
      <c r="B2" s="28"/>
      <c r="C2" s="28"/>
    </row>
    <row r="3" spans="1:3" ht="12">
      <c r="A3" s="28" t="s">
        <v>55</v>
      </c>
      <c r="B3" s="28"/>
      <c r="C3" s="28"/>
    </row>
    <row r="4" ht="12">
      <c r="A4" s="17" t="s">
        <v>54</v>
      </c>
    </row>
    <row r="5" ht="12">
      <c r="A5" s="17" t="s">
        <v>56</v>
      </c>
    </row>
    <row r="6" spans="1:25" ht="15">
      <c r="A6" s="26" t="s">
        <v>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</row>
    <row r="7" ht="15">
      <c r="A7" s="1"/>
    </row>
    <row r="8" spans="1:25" ht="19.5" customHeight="1">
      <c r="A8" s="26" t="s">
        <v>42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</row>
    <row r="9" spans="1:25" ht="19.5" customHeight="1">
      <c r="A9" s="26" t="s">
        <v>40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</row>
    <row r="10" spans="1:25" ht="19.5" customHeight="1">
      <c r="A10" s="26" t="s">
        <v>35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</row>
    <row r="11" ht="15">
      <c r="A11" s="1"/>
    </row>
    <row r="12" spans="1:26" ht="98.25" customHeight="1">
      <c r="A12" s="29" t="s">
        <v>0</v>
      </c>
      <c r="B12" s="27" t="s">
        <v>2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9" t="s">
        <v>26</v>
      </c>
      <c r="Q12" s="24" t="s">
        <v>27</v>
      </c>
      <c r="R12" s="24" t="s">
        <v>28</v>
      </c>
      <c r="S12" s="24" t="s">
        <v>29</v>
      </c>
      <c r="T12" s="11" t="s">
        <v>30</v>
      </c>
      <c r="U12" s="24" t="s">
        <v>31</v>
      </c>
      <c r="V12" s="24" t="s">
        <v>32</v>
      </c>
      <c r="W12" s="24" t="s">
        <v>33</v>
      </c>
      <c r="X12" s="24" t="s">
        <v>34</v>
      </c>
      <c r="Y12" s="24" t="s">
        <v>78</v>
      </c>
      <c r="Z12" s="2"/>
    </row>
    <row r="13" spans="1:26" ht="48">
      <c r="A13" s="29"/>
      <c r="B13" s="24" t="s">
        <v>4</v>
      </c>
      <c r="C13" s="24" t="s">
        <v>5</v>
      </c>
      <c r="D13" s="24" t="s">
        <v>6</v>
      </c>
      <c r="E13" s="24" t="s">
        <v>7</v>
      </c>
      <c r="F13" s="24" t="s">
        <v>8</v>
      </c>
      <c r="G13" s="24" t="s">
        <v>9</v>
      </c>
      <c r="H13" s="24" t="s">
        <v>10</v>
      </c>
      <c r="I13" s="24" t="s">
        <v>11</v>
      </c>
      <c r="J13" s="24" t="s">
        <v>12</v>
      </c>
      <c r="K13" s="24" t="s">
        <v>13</v>
      </c>
      <c r="L13" s="24" t="s">
        <v>14</v>
      </c>
      <c r="M13" s="24" t="s">
        <v>15</v>
      </c>
      <c r="N13" s="24" t="s">
        <v>16</v>
      </c>
      <c r="O13" s="24" t="s">
        <v>17</v>
      </c>
      <c r="P13" s="29"/>
      <c r="Q13" s="24"/>
      <c r="R13" s="24"/>
      <c r="S13" s="24"/>
      <c r="T13" s="11" t="s">
        <v>3</v>
      </c>
      <c r="U13" s="24"/>
      <c r="V13" s="24"/>
      <c r="W13" s="24"/>
      <c r="X13" s="24"/>
      <c r="Y13" s="24"/>
      <c r="Z13" s="2"/>
    </row>
    <row r="14" spans="1:26" ht="15" customHeight="1">
      <c r="A14" s="29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7" t="s">
        <v>18</v>
      </c>
      <c r="Q14" s="27"/>
      <c r="R14" s="27"/>
      <c r="S14" s="27"/>
      <c r="T14" s="9"/>
      <c r="U14" s="24"/>
      <c r="V14" s="24"/>
      <c r="W14" s="24"/>
      <c r="X14" s="24"/>
      <c r="Y14" s="24"/>
      <c r="Z14" s="25"/>
    </row>
    <row r="15" spans="1:26" ht="54.75" customHeight="1">
      <c r="A15" s="29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7" t="s">
        <v>19</v>
      </c>
      <c r="Q15" s="27"/>
      <c r="R15" s="27"/>
      <c r="S15" s="27"/>
      <c r="T15" s="9"/>
      <c r="U15" s="24"/>
      <c r="V15" s="24"/>
      <c r="W15" s="24"/>
      <c r="X15" s="24"/>
      <c r="Y15" s="24"/>
      <c r="Z15" s="25"/>
    </row>
    <row r="16" spans="1:26" ht="34.5" customHeight="1">
      <c r="A16" s="10"/>
      <c r="B16" s="10"/>
      <c r="C16" s="10"/>
      <c r="D16" s="10"/>
      <c r="E16" s="10"/>
      <c r="F16" s="10"/>
      <c r="G16" s="10"/>
      <c r="H16" s="12"/>
      <c r="I16" s="10"/>
      <c r="J16" s="10"/>
      <c r="K16" s="10"/>
      <c r="L16" s="10"/>
      <c r="M16" s="12"/>
      <c r="N16" s="10"/>
      <c r="O16" s="10"/>
      <c r="P16" s="10"/>
      <c r="Q16" s="10"/>
      <c r="R16" s="10"/>
      <c r="S16" s="10"/>
      <c r="T16" s="10"/>
      <c r="U16" s="10"/>
      <c r="V16" s="14"/>
      <c r="W16" s="10"/>
      <c r="X16" s="14"/>
      <c r="Y16" s="14"/>
      <c r="Z16" s="2"/>
    </row>
    <row r="17" spans="1:26" ht="34.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2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2"/>
    </row>
    <row r="18" spans="1:26" ht="34.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4"/>
      <c r="Y18" s="14"/>
      <c r="Z18" s="2"/>
    </row>
    <row r="19" spans="1:26" ht="34.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2"/>
    </row>
    <row r="20" spans="1:26" ht="34.5" customHeight="1">
      <c r="A20" s="10">
        <f>A19+1</f>
        <v>1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2"/>
    </row>
    <row r="21" spans="1:26" ht="34.5" customHeight="1">
      <c r="A21" s="10" t="s">
        <v>20</v>
      </c>
      <c r="B21" s="10" t="e">
        <f>100-SUM(C21:O21)</f>
        <v>#DIV/0!</v>
      </c>
      <c r="C21" s="10" t="e">
        <f aca="true" t="shared" si="0" ref="C21:O21">ROUND(AVERAGE(C16:C20),3)</f>
        <v>#DIV/0!</v>
      </c>
      <c r="D21" s="10" t="e">
        <f t="shared" si="0"/>
        <v>#DIV/0!</v>
      </c>
      <c r="E21" s="10" t="e">
        <f t="shared" si="0"/>
        <v>#DIV/0!</v>
      </c>
      <c r="F21" s="10" t="e">
        <f t="shared" si="0"/>
        <v>#DIV/0!</v>
      </c>
      <c r="G21" s="10" t="e">
        <f t="shared" si="0"/>
        <v>#DIV/0!</v>
      </c>
      <c r="H21" s="12" t="e">
        <f t="shared" si="0"/>
        <v>#DIV/0!</v>
      </c>
      <c r="I21" s="10" t="e">
        <f t="shared" si="0"/>
        <v>#DIV/0!</v>
      </c>
      <c r="J21" s="10" t="e">
        <f t="shared" si="0"/>
        <v>#DIV/0!</v>
      </c>
      <c r="K21" s="10" t="e">
        <f t="shared" si="0"/>
        <v>#DIV/0!</v>
      </c>
      <c r="L21" s="10" t="e">
        <f t="shared" si="0"/>
        <v>#DIV/0!</v>
      </c>
      <c r="M21" s="12" t="e">
        <f t="shared" si="0"/>
        <v>#DIV/0!</v>
      </c>
      <c r="N21" s="10" t="e">
        <f t="shared" si="0"/>
        <v>#DIV/0!</v>
      </c>
      <c r="O21" s="10" t="e">
        <f t="shared" si="0"/>
        <v>#DIV/0!</v>
      </c>
      <c r="P21" s="14" t="e">
        <f aca="true" t="shared" si="1" ref="P21:Y21">AVERAGE(P16:P20)</f>
        <v>#DIV/0!</v>
      </c>
      <c r="Q21" s="13" t="e">
        <f t="shared" si="1"/>
        <v>#DIV/0!</v>
      </c>
      <c r="R21" s="10" t="e">
        <f t="shared" si="1"/>
        <v>#DIV/0!</v>
      </c>
      <c r="S21" s="13" t="e">
        <f t="shared" si="1"/>
        <v>#DIV/0!</v>
      </c>
      <c r="T21" s="15" t="e">
        <f t="shared" si="1"/>
        <v>#DIV/0!</v>
      </c>
      <c r="U21" s="10" t="e">
        <f t="shared" si="1"/>
        <v>#DIV/0!</v>
      </c>
      <c r="V21" s="10" t="e">
        <f t="shared" si="1"/>
        <v>#DIV/0!</v>
      </c>
      <c r="W21" s="10" t="e">
        <f t="shared" si="1"/>
        <v>#DIV/0!</v>
      </c>
      <c r="X21" s="14" t="e">
        <f>AVERAGE(X16:X20)</f>
        <v>#DIV/0!</v>
      </c>
      <c r="Y21" s="14" t="e">
        <f t="shared" si="1"/>
        <v>#DIV/0!</v>
      </c>
      <c r="Z21" s="2"/>
    </row>
    <row r="22" spans="1:14" ht="51.75" customHeight="1">
      <c r="A22" s="5" t="s">
        <v>36</v>
      </c>
      <c r="B22" s="6"/>
      <c r="C22" s="6"/>
      <c r="D22" s="6"/>
      <c r="E22" s="6"/>
      <c r="F22" s="6"/>
      <c r="H22" s="23" t="s">
        <v>37</v>
      </c>
      <c r="I22" s="23"/>
      <c r="K22" s="23"/>
      <c r="L22" s="23"/>
      <c r="N22" s="6"/>
    </row>
    <row r="23" spans="1:14" ht="12.75">
      <c r="A23" s="3" t="s">
        <v>21</v>
      </c>
      <c r="H23" s="21" t="s">
        <v>22</v>
      </c>
      <c r="I23" s="21"/>
      <c r="K23" s="22" t="s">
        <v>23</v>
      </c>
      <c r="L23" s="22"/>
      <c r="N23" s="8" t="s">
        <v>24</v>
      </c>
    </row>
    <row r="24" spans="1:14" ht="52.5" customHeight="1">
      <c r="A24" s="5" t="s">
        <v>38</v>
      </c>
      <c r="B24" s="6"/>
      <c r="C24" s="6"/>
      <c r="D24" s="6"/>
      <c r="E24" s="6"/>
      <c r="F24" s="6"/>
      <c r="H24" s="23" t="s">
        <v>39</v>
      </c>
      <c r="I24" s="23"/>
      <c r="N24" s="7"/>
    </row>
    <row r="25" spans="1:14" ht="12.75">
      <c r="A25" s="3" t="s">
        <v>25</v>
      </c>
      <c r="G25" s="3"/>
      <c r="H25" s="21" t="s">
        <v>22</v>
      </c>
      <c r="I25" s="21"/>
      <c r="K25" s="22" t="s">
        <v>23</v>
      </c>
      <c r="L25" s="22"/>
      <c r="N25" s="8" t="s">
        <v>24</v>
      </c>
    </row>
    <row r="26" ht="20.25">
      <c r="A26" s="4"/>
    </row>
  </sheetData>
  <sheetProtection/>
  <mergeCells count="42">
    <mergeCell ref="Y12:Y15"/>
    <mergeCell ref="A10:Y10"/>
    <mergeCell ref="Z14:Z15"/>
    <mergeCell ref="P15:S15"/>
    <mergeCell ref="A1:C1"/>
    <mergeCell ref="A2:C2"/>
    <mergeCell ref="A3:C3"/>
    <mergeCell ref="A12:A15"/>
    <mergeCell ref="B12:O12"/>
    <mergeCell ref="A6:Y6"/>
    <mergeCell ref="A8:Y8"/>
    <mergeCell ref="A9:Y9"/>
    <mergeCell ref="B13:B15"/>
    <mergeCell ref="E13:E15"/>
    <mergeCell ref="C13:C15"/>
    <mergeCell ref="J13:J15"/>
    <mergeCell ref="P12:P13"/>
    <mergeCell ref="D13:D15"/>
    <mergeCell ref="W12:W15"/>
    <mergeCell ref="F13:F15"/>
    <mergeCell ref="O13:O15"/>
    <mergeCell ref="P14:S14"/>
    <mergeCell ref="H25:I25"/>
    <mergeCell ref="K25:L25"/>
    <mergeCell ref="N13:N15"/>
    <mergeCell ref="L13:L15"/>
    <mergeCell ref="M13:M15"/>
    <mergeCell ref="G13:G15"/>
    <mergeCell ref="H23:I23"/>
    <mergeCell ref="H24:I24"/>
    <mergeCell ref="K13:K15"/>
    <mergeCell ref="K23:L23"/>
    <mergeCell ref="I13:I15"/>
    <mergeCell ref="H22:I22"/>
    <mergeCell ref="K22:L22"/>
    <mergeCell ref="H13:H15"/>
    <mergeCell ref="V12:V15"/>
    <mergeCell ref="R12:R13"/>
    <mergeCell ref="S12:S13"/>
    <mergeCell ref="U12:U15"/>
    <mergeCell ref="Q12:Q13"/>
    <mergeCell ref="X12:X15"/>
  </mergeCells>
  <printOptions horizontalCentered="1"/>
  <pageMargins left="0.11811023622047245" right="0.11811023622047245" top="0.5905511811023623" bottom="0.1968503937007874" header="0.31496062992125984" footer="0.31496062992125984"/>
  <pageSetup horizontalDpi="600" verticalDpi="600" orientation="landscape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26"/>
  <sheetViews>
    <sheetView zoomScalePageLayoutView="0" workbookViewId="0" topLeftCell="A1">
      <selection activeCell="S24" sqref="S24"/>
    </sheetView>
  </sheetViews>
  <sheetFormatPr defaultColWidth="9.33203125" defaultRowHeight="11.25"/>
  <cols>
    <col min="1" max="1" width="10.16015625" style="0" customWidth="1"/>
    <col min="2" max="24" width="9.66015625" style="0" customWidth="1"/>
    <col min="25" max="25" width="8.66015625" style="0" customWidth="1"/>
  </cols>
  <sheetData>
    <row r="1" spans="1:3" ht="12">
      <c r="A1" s="28" t="s">
        <v>52</v>
      </c>
      <c r="B1" s="28"/>
      <c r="C1" s="28"/>
    </row>
    <row r="2" spans="1:3" ht="12">
      <c r="A2" s="28" t="s">
        <v>53</v>
      </c>
      <c r="B2" s="28"/>
      <c r="C2" s="28"/>
    </row>
    <row r="3" spans="1:3" ht="12">
      <c r="A3" s="28" t="s">
        <v>55</v>
      </c>
      <c r="B3" s="28"/>
      <c r="C3" s="28"/>
    </row>
    <row r="4" ht="12">
      <c r="A4" s="17" t="s">
        <v>54</v>
      </c>
    </row>
    <row r="5" ht="12">
      <c r="A5" s="17" t="s">
        <v>56</v>
      </c>
    </row>
    <row r="6" spans="1:25" ht="15">
      <c r="A6" s="26" t="s">
        <v>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</row>
    <row r="7" ht="15">
      <c r="A7" s="1"/>
    </row>
    <row r="8" spans="1:25" ht="19.5" customHeight="1">
      <c r="A8" s="26" t="s">
        <v>42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</row>
    <row r="9" spans="1:25" ht="19.5" customHeight="1">
      <c r="A9" s="26" t="s">
        <v>40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</row>
    <row r="10" spans="1:25" ht="19.5" customHeight="1">
      <c r="A10" s="26" t="s">
        <v>35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</row>
    <row r="11" ht="15">
      <c r="A11" s="1"/>
    </row>
    <row r="12" spans="1:26" ht="98.25" customHeight="1">
      <c r="A12" s="29" t="s">
        <v>0</v>
      </c>
      <c r="B12" s="27" t="s">
        <v>2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9" t="s">
        <v>26</v>
      </c>
      <c r="Q12" s="24" t="s">
        <v>27</v>
      </c>
      <c r="R12" s="24" t="s">
        <v>28</v>
      </c>
      <c r="S12" s="24" t="s">
        <v>29</v>
      </c>
      <c r="T12" s="11" t="s">
        <v>30</v>
      </c>
      <c r="U12" s="24" t="s">
        <v>31</v>
      </c>
      <c r="V12" s="24" t="s">
        <v>32</v>
      </c>
      <c r="W12" s="24" t="s">
        <v>33</v>
      </c>
      <c r="X12" s="24" t="s">
        <v>34</v>
      </c>
      <c r="Y12" s="24" t="s">
        <v>78</v>
      </c>
      <c r="Z12" s="2"/>
    </row>
    <row r="13" spans="1:26" ht="48">
      <c r="A13" s="29"/>
      <c r="B13" s="24" t="s">
        <v>4</v>
      </c>
      <c r="C13" s="24" t="s">
        <v>5</v>
      </c>
      <c r="D13" s="24" t="s">
        <v>6</v>
      </c>
      <c r="E13" s="24" t="s">
        <v>7</v>
      </c>
      <c r="F13" s="24" t="s">
        <v>8</v>
      </c>
      <c r="G13" s="24" t="s">
        <v>9</v>
      </c>
      <c r="H13" s="24" t="s">
        <v>10</v>
      </c>
      <c r="I13" s="24" t="s">
        <v>11</v>
      </c>
      <c r="J13" s="24" t="s">
        <v>12</v>
      </c>
      <c r="K13" s="24" t="s">
        <v>13</v>
      </c>
      <c r="L13" s="24" t="s">
        <v>14</v>
      </c>
      <c r="M13" s="24" t="s">
        <v>15</v>
      </c>
      <c r="N13" s="24" t="s">
        <v>16</v>
      </c>
      <c r="O13" s="24" t="s">
        <v>17</v>
      </c>
      <c r="P13" s="29"/>
      <c r="Q13" s="24"/>
      <c r="R13" s="24"/>
      <c r="S13" s="24"/>
      <c r="T13" s="11" t="s">
        <v>3</v>
      </c>
      <c r="U13" s="24"/>
      <c r="V13" s="24"/>
      <c r="W13" s="24"/>
      <c r="X13" s="24"/>
      <c r="Y13" s="24"/>
      <c r="Z13" s="2"/>
    </row>
    <row r="14" spans="1:26" ht="15" customHeight="1">
      <c r="A14" s="29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7" t="s">
        <v>18</v>
      </c>
      <c r="Q14" s="27"/>
      <c r="R14" s="27"/>
      <c r="S14" s="27"/>
      <c r="T14" s="9"/>
      <c r="U14" s="24"/>
      <c r="V14" s="24"/>
      <c r="W14" s="24"/>
      <c r="X14" s="24"/>
      <c r="Y14" s="24"/>
      <c r="Z14" s="25"/>
    </row>
    <row r="15" spans="1:26" ht="54.75" customHeight="1">
      <c r="A15" s="29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7" t="s">
        <v>19</v>
      </c>
      <c r="Q15" s="27"/>
      <c r="R15" s="27"/>
      <c r="S15" s="27"/>
      <c r="T15" s="9"/>
      <c r="U15" s="24"/>
      <c r="V15" s="24"/>
      <c r="W15" s="24"/>
      <c r="X15" s="24"/>
      <c r="Y15" s="24"/>
      <c r="Z15" s="25"/>
    </row>
    <row r="16" spans="1:26" ht="34.5" customHeight="1">
      <c r="A16" s="10"/>
      <c r="B16" s="10"/>
      <c r="C16" s="10"/>
      <c r="D16" s="10"/>
      <c r="E16" s="10"/>
      <c r="F16" s="10"/>
      <c r="G16" s="10"/>
      <c r="H16" s="12"/>
      <c r="I16" s="10"/>
      <c r="J16" s="10"/>
      <c r="K16" s="10"/>
      <c r="L16" s="10"/>
      <c r="M16" s="12"/>
      <c r="N16" s="10"/>
      <c r="O16" s="10"/>
      <c r="P16" s="10"/>
      <c r="Q16" s="10"/>
      <c r="R16" s="10"/>
      <c r="S16" s="10"/>
      <c r="T16" s="10"/>
      <c r="U16" s="10"/>
      <c r="V16" s="14"/>
      <c r="W16" s="10"/>
      <c r="X16" s="14"/>
      <c r="Y16" s="14"/>
      <c r="Z16" s="2"/>
    </row>
    <row r="17" spans="1:26" ht="34.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2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2"/>
    </row>
    <row r="18" spans="1:26" ht="34.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4"/>
      <c r="Y18" s="14"/>
      <c r="Z18" s="2"/>
    </row>
    <row r="19" spans="1:26" ht="34.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2"/>
    </row>
    <row r="20" spans="1:26" ht="34.5" customHeight="1">
      <c r="A20" s="10">
        <f>A19+1</f>
        <v>1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2"/>
    </row>
    <row r="21" spans="1:26" ht="34.5" customHeight="1">
      <c r="A21" s="10" t="s">
        <v>20</v>
      </c>
      <c r="B21" s="10" t="e">
        <f>100-SUM(C21:O21)</f>
        <v>#DIV/0!</v>
      </c>
      <c r="C21" s="10" t="e">
        <f aca="true" t="shared" si="0" ref="C21:O21">ROUND(AVERAGE(C16:C20),3)</f>
        <v>#DIV/0!</v>
      </c>
      <c r="D21" s="10" t="e">
        <f t="shared" si="0"/>
        <v>#DIV/0!</v>
      </c>
      <c r="E21" s="10" t="e">
        <f t="shared" si="0"/>
        <v>#DIV/0!</v>
      </c>
      <c r="F21" s="10" t="e">
        <f t="shared" si="0"/>
        <v>#DIV/0!</v>
      </c>
      <c r="G21" s="10" t="e">
        <f t="shared" si="0"/>
        <v>#DIV/0!</v>
      </c>
      <c r="H21" s="12" t="e">
        <f t="shared" si="0"/>
        <v>#DIV/0!</v>
      </c>
      <c r="I21" s="10" t="e">
        <f t="shared" si="0"/>
        <v>#DIV/0!</v>
      </c>
      <c r="J21" s="10" t="e">
        <f t="shared" si="0"/>
        <v>#DIV/0!</v>
      </c>
      <c r="K21" s="10" t="e">
        <f t="shared" si="0"/>
        <v>#DIV/0!</v>
      </c>
      <c r="L21" s="10" t="e">
        <f t="shared" si="0"/>
        <v>#DIV/0!</v>
      </c>
      <c r="M21" s="12" t="e">
        <f t="shared" si="0"/>
        <v>#DIV/0!</v>
      </c>
      <c r="N21" s="10" t="e">
        <f t="shared" si="0"/>
        <v>#DIV/0!</v>
      </c>
      <c r="O21" s="10" t="e">
        <f t="shared" si="0"/>
        <v>#DIV/0!</v>
      </c>
      <c r="P21" s="14" t="e">
        <f aca="true" t="shared" si="1" ref="P21:Y21">AVERAGE(P16:P20)</f>
        <v>#DIV/0!</v>
      </c>
      <c r="Q21" s="13" t="e">
        <f t="shared" si="1"/>
        <v>#DIV/0!</v>
      </c>
      <c r="R21" s="10" t="e">
        <f t="shared" si="1"/>
        <v>#DIV/0!</v>
      </c>
      <c r="S21" s="13" t="e">
        <f t="shared" si="1"/>
        <v>#DIV/0!</v>
      </c>
      <c r="T21" s="15" t="e">
        <f t="shared" si="1"/>
        <v>#DIV/0!</v>
      </c>
      <c r="U21" s="10" t="e">
        <f t="shared" si="1"/>
        <v>#DIV/0!</v>
      </c>
      <c r="V21" s="10" t="e">
        <f t="shared" si="1"/>
        <v>#DIV/0!</v>
      </c>
      <c r="W21" s="10" t="e">
        <f t="shared" si="1"/>
        <v>#DIV/0!</v>
      </c>
      <c r="X21" s="14" t="e">
        <f>AVERAGE(X16:X20)</f>
        <v>#DIV/0!</v>
      </c>
      <c r="Y21" s="14" t="e">
        <f t="shared" si="1"/>
        <v>#DIV/0!</v>
      </c>
      <c r="Z21" s="2"/>
    </row>
    <row r="22" spans="1:14" ht="51.75" customHeight="1">
      <c r="A22" s="5" t="s">
        <v>36</v>
      </c>
      <c r="B22" s="6"/>
      <c r="C22" s="6"/>
      <c r="D22" s="6"/>
      <c r="E22" s="6"/>
      <c r="F22" s="6"/>
      <c r="H22" s="23" t="s">
        <v>37</v>
      </c>
      <c r="I22" s="23"/>
      <c r="K22" s="23"/>
      <c r="L22" s="23"/>
      <c r="N22" s="6"/>
    </row>
    <row r="23" spans="1:14" ht="12.75">
      <c r="A23" s="3" t="s">
        <v>21</v>
      </c>
      <c r="H23" s="21" t="s">
        <v>22</v>
      </c>
      <c r="I23" s="21"/>
      <c r="K23" s="22" t="s">
        <v>23</v>
      </c>
      <c r="L23" s="22"/>
      <c r="N23" s="8" t="s">
        <v>24</v>
      </c>
    </row>
    <row r="24" spans="1:14" ht="52.5" customHeight="1">
      <c r="A24" s="5" t="s">
        <v>38</v>
      </c>
      <c r="B24" s="6"/>
      <c r="C24" s="6"/>
      <c r="D24" s="6"/>
      <c r="E24" s="6"/>
      <c r="F24" s="6"/>
      <c r="H24" s="23" t="s">
        <v>39</v>
      </c>
      <c r="I24" s="23"/>
      <c r="N24" s="7"/>
    </row>
    <row r="25" spans="1:14" ht="12.75">
      <c r="A25" s="3" t="s">
        <v>25</v>
      </c>
      <c r="G25" s="3"/>
      <c r="H25" s="21" t="s">
        <v>22</v>
      </c>
      <c r="I25" s="21"/>
      <c r="K25" s="22" t="s">
        <v>23</v>
      </c>
      <c r="L25" s="22"/>
      <c r="N25" s="8" t="s">
        <v>24</v>
      </c>
    </row>
    <row r="26" ht="20.25">
      <c r="A26" s="4"/>
    </row>
  </sheetData>
  <sheetProtection/>
  <mergeCells count="42">
    <mergeCell ref="Y12:Y15"/>
    <mergeCell ref="A10:Y10"/>
    <mergeCell ref="Z14:Z15"/>
    <mergeCell ref="P15:S15"/>
    <mergeCell ref="A1:C1"/>
    <mergeCell ref="A2:C2"/>
    <mergeCell ref="A3:C3"/>
    <mergeCell ref="A12:A15"/>
    <mergeCell ref="B12:O12"/>
    <mergeCell ref="A6:Y6"/>
    <mergeCell ref="A8:Y8"/>
    <mergeCell ref="A9:Y9"/>
    <mergeCell ref="B13:B15"/>
    <mergeCell ref="E13:E15"/>
    <mergeCell ref="C13:C15"/>
    <mergeCell ref="J13:J15"/>
    <mergeCell ref="P12:P13"/>
    <mergeCell ref="D13:D15"/>
    <mergeCell ref="W12:W15"/>
    <mergeCell ref="F13:F15"/>
    <mergeCell ref="O13:O15"/>
    <mergeCell ref="P14:S14"/>
    <mergeCell ref="H25:I25"/>
    <mergeCell ref="K25:L25"/>
    <mergeCell ref="N13:N15"/>
    <mergeCell ref="L13:L15"/>
    <mergeCell ref="M13:M15"/>
    <mergeCell ref="G13:G15"/>
    <mergeCell ref="H23:I23"/>
    <mergeCell ref="H24:I24"/>
    <mergeCell ref="K13:K15"/>
    <mergeCell ref="K23:L23"/>
    <mergeCell ref="I13:I15"/>
    <mergeCell ref="H22:I22"/>
    <mergeCell ref="K22:L22"/>
    <mergeCell ref="H13:H15"/>
    <mergeCell ref="V12:V15"/>
    <mergeCell ref="R12:R13"/>
    <mergeCell ref="S12:S13"/>
    <mergeCell ref="U12:U15"/>
    <mergeCell ref="Q12:Q13"/>
    <mergeCell ref="X12:X15"/>
  </mergeCells>
  <printOptions horizontalCentered="1"/>
  <pageMargins left="0.11811023622047245" right="0.11811023622047245" top="0.5905511811023623" bottom="0.1968503937007874" header="0.31496062992125984" footer="0.31496062992125984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Чулевич Галина Яремовна</dc:creator>
  <cp:keywords/>
  <dc:description/>
  <cp:lastModifiedBy>Романык Ирина Евгеньевна</cp:lastModifiedBy>
  <cp:lastPrinted>2016-06-02T13:12:01Z</cp:lastPrinted>
  <dcterms:created xsi:type="dcterms:W3CDTF">2016-02-03T07:25:33Z</dcterms:created>
  <dcterms:modified xsi:type="dcterms:W3CDTF">2016-06-03T08:02:18Z</dcterms:modified>
  <cp:category/>
  <cp:version/>
  <cp:contentType/>
  <cp:contentStatus/>
</cp:coreProperties>
</file>