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<sst xmlns="http://schemas.openxmlformats.org/spreadsheetml/2006/main" count="95" uniqueCount="76">
  <si>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</si>
  <si>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</si>
  <si>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</si>
  <si>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</si>
  <si>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</si>
  <si>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</si>
  <si>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</si>
  <si>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</si>
  <si>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</si>
  <si>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</si>
  <si>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</si>
  <si>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</si>
  <si>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</si>
  <si>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</si>
  <si>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</si>
  <si>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</si>
  <si>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</si>
  <si>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</si>
  <si>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</si>
  <si>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</si>
  <si>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</si>
  <si>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</si>
  <si>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</si>
  <si>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</si>
  <si>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</si>
  <si>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</si>
  <si>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</si>
  <si>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</si>
  <si>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</si>
  <si>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</si>
  <si>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</si>
  <si>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</si>
  <si>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</si>
  <si>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</si>
  <si>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</si>
  <si>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</si>
  <si>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</si>
  <si>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</si>
  <si>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</si>
  <si>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</si>
  <si>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</si>
  <si>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</si>
  <si>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</si>
  <si>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</si>
  <si>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</si>
  <si>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</si>
  <si>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</si>
  <si>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</si>
  <si>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</si>
  <si>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</si>
  <si>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</si>
  <si>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</si>
  <si>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</si>
  <si>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</si>
  <si>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</si>
  <si>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</si>
  <si>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</si>
  <si>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</si>
  <si>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</si>
  <si>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</si>
  <si>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</si>
  <si>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</si>
  <si>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</si>
  <si>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</si>
  <si>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</si>
  <si>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</si>
  <si>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</si>
  <si>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</si>
  <si>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</si>
  <si>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</si>
  <si>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</si>
  <si>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</si>
  <si>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01.05.2016р.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31.05.2016р.</t>
    </r>
  </si>
  <si>
    <t xml:space="preserve">В.о. начальника  Краматорського    ЛВУМГ  </t>
  </si>
  <si>
    <t>В.В. Пархоменко</t>
  </si>
  <si>
    <t>Данные по объекту Krasnoarme (осн.) за 5/16.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</si>
</sst>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0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SheetLayoutView="100" zoomScalePageLayoutView="0" workbookViewId="0" topLeftCell="A13">
      <selection activeCell="A54" sqref="A54:IV54"/>
    </sheetView>
  </sheetViews>
  <sheetFormatPr defaultColWidth="9.00390625" defaultRowHeight="12.75"/>
  <cols>
    <col min="1" max="1" width="1.00390625" style="69" customWidth="1"/>
    <col min="2" max="2" width="4.75390625" style="69" customWidth="1"/>
    <col min="3" max="3" width="7.25390625" style="69" customWidth="1"/>
    <col min="4" max="4" width="7.75390625" style="69" customWidth="1"/>
    <col min="5" max="6" width="7.875" style="69" customWidth="1"/>
    <col min="7" max="7" width="7.75390625" style="69" customWidth="1"/>
    <col min="8" max="8" width="8.00390625" style="69" customWidth="1"/>
    <col min="9" max="9" width="7.75390625" style="69" customWidth="1"/>
    <col min="10" max="10" width="7.625" style="69" customWidth="1"/>
    <col min="11" max="11" width="8.125" style="69" customWidth="1"/>
    <col min="12" max="12" width="7.375" style="69" customWidth="1"/>
    <col min="13" max="14" width="7.875" style="69" customWidth="1"/>
    <col min="15" max="15" width="7.25390625" style="69" customWidth="1"/>
    <col min="16" max="17" width="7.75390625" style="69" customWidth="1"/>
    <col min="18" max="19" width="7.375" style="69" customWidth="1"/>
    <col min="20" max="21" width="8.125" style="69" customWidth="1"/>
    <col min="22" max="22" width="7.625" style="69" customWidth="1"/>
    <col min="23" max="23" width="8.25390625" style="69" customWidth="1"/>
    <col min="24" max="24" width="7.375" style="69" customWidth="1"/>
    <col min="25" max="25" width="7.00390625" style="69" customWidth="1"/>
    <col min="26" max="26" width="6.375" style="69" customWidth="1"/>
    <col min="27" max="28" width="9.125" style="69" customWidth="1"/>
    <col min="29" max="29" width="9.125" style="70" customWidth="1"/>
    <col min="30" max="16384" width="9.125" style="6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83" t="s">
        <v>18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</row>
    <row r="7" spans="2:27" ht="18" customHeight="1">
      <c r="B7" s="88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45"/>
      <c r="AA7" s="45"/>
    </row>
    <row r="8" spans="2:27" ht="18" customHeight="1">
      <c r="B8" s="81" t="s">
        <v>72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2" t="s">
        <v>26</v>
      </c>
      <c r="C10" s="78" t="s">
        <v>17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 t="s">
        <v>6</v>
      </c>
      <c r="P10" s="79"/>
      <c r="Q10" s="79"/>
      <c r="R10" s="79"/>
      <c r="S10" s="79"/>
      <c r="T10" s="79"/>
      <c r="U10" s="85" t="s">
        <v>22</v>
      </c>
      <c r="V10" s="72" t="s">
        <v>23</v>
      </c>
      <c r="W10" s="72" t="s">
        <v>35</v>
      </c>
      <c r="X10" s="72" t="s">
        <v>25</v>
      </c>
      <c r="Y10" s="72" t="s">
        <v>24</v>
      </c>
      <c r="Z10" s="3"/>
      <c r="AB10" s="70"/>
      <c r="AC10" s="69"/>
    </row>
    <row r="11" spans="2:29" ht="48.75" customHeight="1">
      <c r="B11" s="73"/>
      <c r="C11" s="82" t="s">
        <v>2</v>
      </c>
      <c r="D11" s="75" t="s">
        <v>3</v>
      </c>
      <c r="E11" s="75" t="s">
        <v>4</v>
      </c>
      <c r="F11" s="75" t="s">
        <v>5</v>
      </c>
      <c r="G11" s="75" t="s">
        <v>8</v>
      </c>
      <c r="H11" s="75" t="s">
        <v>9</v>
      </c>
      <c r="I11" s="75" t="s">
        <v>10</v>
      </c>
      <c r="J11" s="75" t="s">
        <v>11</v>
      </c>
      <c r="K11" s="75" t="s">
        <v>12</v>
      </c>
      <c r="L11" s="75" t="s">
        <v>13</v>
      </c>
      <c r="M11" s="72" t="s">
        <v>14</v>
      </c>
      <c r="N11" s="72" t="s">
        <v>15</v>
      </c>
      <c r="O11" s="72" t="s">
        <v>7</v>
      </c>
      <c r="P11" s="72" t="s">
        <v>19</v>
      </c>
      <c r="Q11" s="72" t="s">
        <v>33</v>
      </c>
      <c r="R11" s="72" t="s">
        <v>20</v>
      </c>
      <c r="S11" s="72" t="s">
        <v>34</v>
      </c>
      <c r="T11" s="72" t="s">
        <v>21</v>
      </c>
      <c r="U11" s="86"/>
      <c r="V11" s="73"/>
      <c r="W11" s="73"/>
      <c r="X11" s="73"/>
      <c r="Y11" s="73"/>
      <c r="Z11" s="3"/>
      <c r="AB11" s="70"/>
      <c r="AC11" s="69"/>
    </row>
    <row r="12" spans="2:29" ht="15.75" customHeight="1">
      <c r="B12" s="73"/>
      <c r="C12" s="82"/>
      <c r="D12" s="75"/>
      <c r="E12" s="75"/>
      <c r="F12" s="75"/>
      <c r="G12" s="75"/>
      <c r="H12" s="75"/>
      <c r="I12" s="75"/>
      <c r="J12" s="75"/>
      <c r="K12" s="75"/>
      <c r="L12" s="75"/>
      <c r="M12" s="73"/>
      <c r="N12" s="73"/>
      <c r="O12" s="73"/>
      <c r="P12" s="73"/>
      <c r="Q12" s="73"/>
      <c r="R12" s="73"/>
      <c r="S12" s="73"/>
      <c r="T12" s="73"/>
      <c r="U12" s="86"/>
      <c r="V12" s="73"/>
      <c r="W12" s="73"/>
      <c r="X12" s="73"/>
      <c r="Y12" s="73"/>
      <c r="Z12" s="3"/>
      <c r="AB12" s="70"/>
      <c r="AC12" s="69"/>
    </row>
    <row r="13" spans="2:29" ht="30" customHeight="1">
      <c r="B13" s="89"/>
      <c r="C13" s="82"/>
      <c r="D13" s="75"/>
      <c r="E13" s="75"/>
      <c r="F13" s="75"/>
      <c r="G13" s="75"/>
      <c r="H13" s="75"/>
      <c r="I13" s="75"/>
      <c r="J13" s="75"/>
      <c r="K13" s="75"/>
      <c r="L13" s="75"/>
      <c r="M13" s="74"/>
      <c r="N13" s="74"/>
      <c r="O13" s="74"/>
      <c r="P13" s="74"/>
      <c r="Q13" s="74"/>
      <c r="R13" s="74"/>
      <c r="S13" s="74"/>
      <c r="T13" s="74"/>
      <c r="U13" s="87"/>
      <c r="V13" s="74"/>
      <c r="W13" s="74"/>
      <c r="X13" s="74"/>
      <c r="Y13" s="74"/>
      <c r="Z13" s="3"/>
      <c r="AB13" s="70"/>
      <c r="AC13" s="6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>
        <v>0.7341</v>
      </c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6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v>0.7321</v>
      </c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6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v>0.7302</v>
      </c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69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0.7297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0.7299</v>
      </c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6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0.7303</v>
      </c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6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0.7304</v>
      </c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6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v>0.7383</v>
      </c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6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0.7306</v>
      </c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69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0.7313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v>0.7302</v>
      </c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6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>
        <v>0.7305</v>
      </c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6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>
        <v>0.7306</v>
      </c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6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0.7307</v>
      </c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6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0.7308</v>
      </c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>
        <v>0.7305</v>
      </c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69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0.7301</v>
      </c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69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0.73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49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>
        <v>0.7307</v>
      </c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>
        <v>0.7307</v>
      </c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6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>
        <v>0.7309</v>
      </c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6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>
        <v>0.7309</v>
      </c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6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0.7309</v>
      </c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69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0.7305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>
        <v>0.7309</v>
      </c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6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0.7309</v>
      </c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v>0.7307</v>
      </c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6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>
        <v>0.7307</v>
      </c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6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0.7306</v>
      </c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6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0.7307</v>
      </c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69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69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>
        <v>0.7307</v>
      </c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69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76">
        <v>42521</v>
      </c>
      <c r="X47" s="77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76">
        <v>42521</v>
      </c>
      <c r="X49" s="77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F11:F13"/>
    <mergeCell ref="M11:M13"/>
    <mergeCell ref="S11:S13"/>
    <mergeCell ref="L11:L13"/>
    <mergeCell ref="C6:AA6"/>
    <mergeCell ref="Y10:Y13"/>
    <mergeCell ref="U10:U13"/>
    <mergeCell ref="D11:D13"/>
    <mergeCell ref="G11:G13"/>
    <mergeCell ref="B7:Y7"/>
    <mergeCell ref="B10:B13"/>
    <mergeCell ref="H11:H13"/>
    <mergeCell ref="Q11:Q13"/>
    <mergeCell ref="P11:P13"/>
    <mergeCell ref="R11:R13"/>
    <mergeCell ref="B8:Y8"/>
    <mergeCell ref="K11:K13"/>
    <mergeCell ref="J11:J13"/>
    <mergeCell ref="W10:W13"/>
    <mergeCell ref="X10:X13"/>
    <mergeCell ref="C11:C13"/>
    <mergeCell ref="O11:O13"/>
    <mergeCell ref="I11:I13"/>
    <mergeCell ref="N11:N13"/>
    <mergeCell ref="E11:E13"/>
    <mergeCell ref="W49:X49"/>
    <mergeCell ref="C10:N10"/>
    <mergeCell ref="T11:T13"/>
    <mergeCell ref="O10:T10"/>
    <mergeCell ref="V10:V13"/>
    <mergeCell ref="W47:X4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90" zoomScaleSheetLayoutView="90" workbookViewId="0" topLeftCell="B30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55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3:26" s="69" customFormat="1" ht="15">
      <c r="C5" s="90" t="s">
        <v>36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"/>
      <c r="Z5" s="70"/>
    </row>
    <row r="6" spans="2:29" ht="18" customHeight="1">
      <c r="B6" s="88" t="s">
        <v>54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45"/>
      <c r="AA6" s="45"/>
      <c r="AC6" s="4"/>
    </row>
    <row r="7" spans="2:29" ht="18" customHeight="1">
      <c r="B7" s="81" t="s">
        <v>72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2" t="s">
        <v>26</v>
      </c>
      <c r="C9" s="78" t="s">
        <v>41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91" t="s">
        <v>42</v>
      </c>
      <c r="X9" s="92" t="s">
        <v>44</v>
      </c>
      <c r="Y9" s="21"/>
      <c r="Z9"/>
    </row>
    <row r="10" spans="2:26" ht="48.75" customHeight="1">
      <c r="B10" s="73"/>
      <c r="C10" s="82" t="s">
        <v>60</v>
      </c>
      <c r="D10" s="75"/>
      <c r="E10" s="75"/>
      <c r="F10" s="75"/>
      <c r="G10" s="75"/>
      <c r="H10" s="75"/>
      <c r="I10" s="75"/>
      <c r="J10" s="75"/>
      <c r="K10" s="75"/>
      <c r="L10" s="75"/>
      <c r="M10" s="72"/>
      <c r="N10" s="72"/>
      <c r="O10" s="72"/>
      <c r="P10" s="72"/>
      <c r="Q10" s="72"/>
      <c r="R10" s="72"/>
      <c r="S10" s="72"/>
      <c r="T10" s="72"/>
      <c r="U10" s="72"/>
      <c r="V10" s="98"/>
      <c r="W10" s="91"/>
      <c r="X10" s="93"/>
      <c r="Y10" s="21"/>
      <c r="Z10"/>
    </row>
    <row r="11" spans="2:26" ht="15.75" customHeight="1">
      <c r="B11" s="73"/>
      <c r="C11" s="82"/>
      <c r="D11" s="75"/>
      <c r="E11" s="75"/>
      <c r="F11" s="75"/>
      <c r="G11" s="75"/>
      <c r="H11" s="75"/>
      <c r="I11" s="75"/>
      <c r="J11" s="75"/>
      <c r="K11" s="75"/>
      <c r="L11" s="75"/>
      <c r="M11" s="73"/>
      <c r="N11" s="73"/>
      <c r="O11" s="73"/>
      <c r="P11" s="73"/>
      <c r="Q11" s="73"/>
      <c r="R11" s="73"/>
      <c r="S11" s="73"/>
      <c r="T11" s="73"/>
      <c r="U11" s="73"/>
      <c r="V11" s="99"/>
      <c r="W11" s="91"/>
      <c r="X11" s="93"/>
      <c r="Y11" s="21"/>
      <c r="Z11"/>
    </row>
    <row r="12" spans="2:26" ht="30" customHeight="1">
      <c r="B12" s="89"/>
      <c r="C12" s="82"/>
      <c r="D12" s="75"/>
      <c r="E12" s="75"/>
      <c r="F12" s="75"/>
      <c r="G12" s="75"/>
      <c r="H12" s="75"/>
      <c r="I12" s="75"/>
      <c r="J12" s="75"/>
      <c r="K12" s="75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100"/>
      <c r="W12" s="91"/>
      <c r="X12" s="94"/>
      <c r="Y12" s="21"/>
      <c r="Z12"/>
    </row>
    <row r="13" spans="2:27" ht="15.75" customHeight="1">
      <c r="B13" s="15">
        <v>1</v>
      </c>
      <c r="C13" s="71">
        <v>57933.87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57933.87</v>
      </c>
      <c r="X13" s="42">
        <v>35.01</v>
      </c>
      <c r="Y13" s="22"/>
      <c r="Z13" s="96" t="s">
        <v>45</v>
      </c>
      <c r="AA13" s="96"/>
    </row>
    <row r="14" spans="2:27" ht="15.75">
      <c r="B14" s="15">
        <v>2</v>
      </c>
      <c r="C14" s="71">
        <v>57744.68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57744.68</v>
      </c>
      <c r="X14" s="29">
        <f>IF(Паспорт!P15&gt;0,Паспорт!P15,X13)</f>
        <v>35.01</v>
      </c>
      <c r="Y14" s="22"/>
      <c r="Z14" s="96"/>
      <c r="AA14" s="96"/>
    </row>
    <row r="15" spans="2:27" ht="15.75">
      <c r="B15" s="15">
        <v>3</v>
      </c>
      <c r="C15" s="71">
        <v>60958.13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60958.13</v>
      </c>
      <c r="X15" s="29">
        <f>IF(Паспорт!P16&gt;0,Паспорт!P16,X14)</f>
        <v>35.01</v>
      </c>
      <c r="Y15" s="22"/>
      <c r="Z15" s="96"/>
      <c r="AA15" s="96"/>
    </row>
    <row r="16" spans="2:27" ht="15.75">
      <c r="B16" s="15">
        <v>4</v>
      </c>
      <c r="C16" s="71">
        <v>61998.37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61998.37</v>
      </c>
      <c r="X16" s="29">
        <f>IF(Паспорт!P17&gt;0,Паспорт!P17,X15)</f>
        <v>34.85</v>
      </c>
      <c r="Y16" s="22"/>
      <c r="Z16" s="96"/>
      <c r="AA16" s="96"/>
    </row>
    <row r="17" spans="2:27" ht="15.75">
      <c r="B17" s="15">
        <v>5</v>
      </c>
      <c r="C17" s="71">
        <v>58452.84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58452.84</v>
      </c>
      <c r="X17" s="29">
        <f>IF(Паспорт!P18&gt;0,Паспорт!P18,X16)</f>
        <v>34.85</v>
      </c>
      <c r="Y17" s="22"/>
      <c r="Z17" s="96"/>
      <c r="AA17" s="96"/>
    </row>
    <row r="18" spans="2:27" ht="15.75" customHeight="1">
      <c r="B18" s="15">
        <v>6</v>
      </c>
      <c r="C18" s="71">
        <v>60719.83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60719.83</v>
      </c>
      <c r="X18" s="29">
        <f>IF(Паспорт!P19&gt;0,Паспорт!P19,X17)</f>
        <v>34.85</v>
      </c>
      <c r="Y18" s="22"/>
      <c r="Z18" s="96"/>
      <c r="AA18" s="96"/>
    </row>
    <row r="19" spans="2:27" ht="15.75">
      <c r="B19" s="15">
        <v>7</v>
      </c>
      <c r="C19" s="71">
        <v>70914.38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70914.38</v>
      </c>
      <c r="X19" s="29">
        <f>IF(Паспорт!P20&gt;0,Паспорт!P20,X18)</f>
        <v>34.85</v>
      </c>
      <c r="Y19" s="22"/>
      <c r="Z19" s="96"/>
      <c r="AA19" s="96"/>
    </row>
    <row r="20" spans="2:27" ht="15.75">
      <c r="B20" s="15">
        <v>8</v>
      </c>
      <c r="C20" s="71">
        <v>55226.53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55226.53</v>
      </c>
      <c r="X20" s="29">
        <f>IF(Паспорт!P21&gt;0,Паспорт!P21,X19)</f>
        <v>34.85</v>
      </c>
      <c r="Y20" s="22"/>
      <c r="Z20" s="96"/>
      <c r="AA20" s="96"/>
    </row>
    <row r="21" spans="2:26" ht="15" customHeight="1">
      <c r="B21" s="15">
        <v>9</v>
      </c>
      <c r="C21" s="71">
        <v>52740.5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52740.5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71">
        <v>51801.32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51801.32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71">
        <v>52272.19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52272.19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71">
        <v>48438.05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48438.05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71">
        <v>49138.65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49138.65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71">
        <v>53866.91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53866.91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71">
        <v>54078.45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54078.45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71">
        <v>51389.22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51389.22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71">
        <v>50992.97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50992.97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71">
        <v>51164.5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51164.5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71">
        <v>57169.54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57169.54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71">
        <v>55309.96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55309.96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71">
        <v>55148.54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55148.54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71">
        <v>50075.96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50075.96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71">
        <v>50177.79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50177.79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71">
        <v>48607.45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48607.45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71">
        <v>46592.79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46592.79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71">
        <v>49000.91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49000.91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71">
        <v>47588.2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47588.2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71">
        <v>47109.51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47109.51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71">
        <v>46857.72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46857.72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71">
        <v>45435.12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45435.12</v>
      </c>
      <c r="X42" s="29">
        <f>IF(Паспорт!P43&gt;0,Паспорт!P43,X41)</f>
        <v>34.88</v>
      </c>
      <c r="Y42" s="22"/>
      <c r="Z42" s="28"/>
    </row>
    <row r="43" spans="2:26" ht="12.75" customHeight="1">
      <c r="B43" s="16">
        <v>31</v>
      </c>
      <c r="C43" s="71">
        <v>48789.03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48789.03</v>
      </c>
      <c r="X43" s="29">
        <f>IF(Паспорт!P44&gt;0,Паспорт!P44,X42)</f>
        <v>34.88</v>
      </c>
      <c r="Y43" s="22"/>
      <c r="Z43" s="28"/>
    </row>
    <row r="44" spans="2:27" ht="66" customHeight="1">
      <c r="B44" s="16" t="s">
        <v>42</v>
      </c>
      <c r="C44" s="33">
        <f>SUM(C13:C43)</f>
        <v>1647693.91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1647693.91</v>
      </c>
      <c r="X44" s="30">
        <f>SUMPRODUCT(X13:X43,W13:W43)/SUM(W13:W42)</f>
        <v>35.92392188958734</v>
      </c>
      <c r="Y44" s="27"/>
      <c r="Z44" s="95" t="s">
        <v>43</v>
      </c>
      <c r="AA44" s="95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24"/>
      <c r="Z46"/>
    </row>
    <row r="47" spans="3:4" ht="12.75">
      <c r="C47" s="1"/>
      <c r="D47" s="1"/>
    </row>
    <row r="48" spans="2:25" ht="15">
      <c r="B48" s="34"/>
      <c r="C48" s="11" t="s">
        <v>73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74</v>
      </c>
      <c r="X48" s="12"/>
      <c r="Y48" s="25"/>
    </row>
    <row r="49" spans="3:25" ht="12.75">
      <c r="C49" s="1"/>
      <c r="D49" s="1" t="s">
        <v>39</v>
      </c>
      <c r="O49" s="2"/>
      <c r="P49" s="14" t="s">
        <v>56</v>
      </c>
      <c r="Q49" s="14"/>
      <c r="W49" s="13" t="s">
        <v>57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58</v>
      </c>
      <c r="X50" s="12"/>
      <c r="Y50" s="26"/>
    </row>
    <row r="51" spans="3:25" ht="12.75">
      <c r="C51" s="1"/>
      <c r="D51" s="1" t="s">
        <v>40</v>
      </c>
      <c r="O51" s="2"/>
      <c r="P51" s="13" t="s">
        <v>59</v>
      </c>
      <c r="Q51" s="13"/>
      <c r="W51" s="13" t="s">
        <v>57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75</v>
      </c>
    </row>
    <row r="2" spans="1:7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6" ht="12.75">
      <c r="A3">
        <v>1</v>
      </c>
      <c r="B3">
        <v>57933.87</v>
      </c>
      <c r="C3">
        <v>492.892</v>
      </c>
      <c r="D3">
        <v>3.47</v>
      </c>
      <c r="E3">
        <v>2.44</v>
      </c>
      <c r="F3">
        <v>0.7341</v>
      </c>
    </row>
    <row r="4" spans="1:6" ht="12.75">
      <c r="A4">
        <v>2</v>
      </c>
      <c r="B4">
        <v>57744.68</v>
      </c>
      <c r="C4">
        <v>486.12</v>
      </c>
      <c r="D4">
        <v>3.48</v>
      </c>
      <c r="E4">
        <v>2.62</v>
      </c>
      <c r="F4">
        <v>0.7321</v>
      </c>
    </row>
    <row r="5" spans="1:6" ht="12.75">
      <c r="A5">
        <v>3</v>
      </c>
      <c r="B5">
        <v>60958.13</v>
      </c>
      <c r="C5">
        <v>548.485</v>
      </c>
      <c r="D5">
        <v>3.47</v>
      </c>
      <c r="E5">
        <v>3.08</v>
      </c>
      <c r="F5">
        <v>0.7302</v>
      </c>
    </row>
    <row r="6" spans="1:6" ht="12.75">
      <c r="A6">
        <v>4</v>
      </c>
      <c r="B6">
        <v>61998.37</v>
      </c>
      <c r="C6">
        <v>563.336</v>
      </c>
      <c r="D6">
        <v>3.46</v>
      </c>
      <c r="E6">
        <v>3.23</v>
      </c>
      <c r="F6">
        <v>0.7297</v>
      </c>
    </row>
    <row r="7" spans="1:6" ht="12.75">
      <c r="A7">
        <v>5</v>
      </c>
      <c r="B7">
        <v>58452.84</v>
      </c>
      <c r="C7">
        <v>502.26</v>
      </c>
      <c r="D7">
        <v>3.48</v>
      </c>
      <c r="E7">
        <v>4.11</v>
      </c>
      <c r="F7">
        <v>0.7299</v>
      </c>
    </row>
    <row r="8" spans="1:7" ht="12.75">
      <c r="A8">
        <v>6</v>
      </c>
      <c r="B8">
        <v>60719.83</v>
      </c>
      <c r="C8">
        <v>542.191</v>
      </c>
      <c r="D8">
        <v>3.46</v>
      </c>
      <c r="E8">
        <v>3.95</v>
      </c>
      <c r="F8">
        <v>0.7303</v>
      </c>
      <c r="G8" t="s">
        <v>70</v>
      </c>
    </row>
    <row r="9" spans="1:6" ht="12.75">
      <c r="A9">
        <v>7</v>
      </c>
      <c r="B9">
        <v>70914.38</v>
      </c>
      <c r="C9">
        <v>750.247</v>
      </c>
      <c r="D9">
        <v>3.47</v>
      </c>
      <c r="E9">
        <v>3.52</v>
      </c>
      <c r="F9">
        <v>0.7304</v>
      </c>
    </row>
    <row r="10" spans="1:7" ht="12.75">
      <c r="A10">
        <v>8</v>
      </c>
      <c r="B10">
        <v>55226.53</v>
      </c>
      <c r="C10">
        <v>459.373</v>
      </c>
      <c r="D10">
        <v>3.48</v>
      </c>
      <c r="E10">
        <v>5.03</v>
      </c>
      <c r="F10">
        <v>0.7383</v>
      </c>
      <c r="G10" t="s">
        <v>68</v>
      </c>
    </row>
    <row r="11" spans="1:6" ht="12.75">
      <c r="A11">
        <v>9</v>
      </c>
      <c r="B11">
        <v>52740.5</v>
      </c>
      <c r="C11">
        <v>417.654</v>
      </c>
      <c r="D11">
        <v>3.46</v>
      </c>
      <c r="E11">
        <v>6.18</v>
      </c>
      <c r="F11">
        <v>0.7306</v>
      </c>
    </row>
    <row r="12" spans="1:7" ht="12.75">
      <c r="A12">
        <v>10</v>
      </c>
      <c r="B12">
        <v>51801.32</v>
      </c>
      <c r="C12">
        <v>404.612</v>
      </c>
      <c r="D12">
        <v>3.46</v>
      </c>
      <c r="E12">
        <v>7.22</v>
      </c>
      <c r="F12">
        <v>0.7313</v>
      </c>
      <c r="G12" t="s">
        <v>68</v>
      </c>
    </row>
    <row r="13" spans="1:6" ht="12.75">
      <c r="A13">
        <v>11</v>
      </c>
      <c r="B13">
        <v>52272.19</v>
      </c>
      <c r="C13">
        <v>416.245</v>
      </c>
      <c r="D13">
        <v>3.46</v>
      </c>
      <c r="E13">
        <v>8.08</v>
      </c>
      <c r="F13">
        <v>0.7302</v>
      </c>
    </row>
    <row r="14" spans="1:7" ht="12.75">
      <c r="A14">
        <v>12</v>
      </c>
      <c r="B14">
        <v>48438.05</v>
      </c>
      <c r="C14">
        <v>357.813</v>
      </c>
      <c r="D14">
        <v>3.4</v>
      </c>
      <c r="E14">
        <v>7.53</v>
      </c>
      <c r="F14">
        <v>0.7305</v>
      </c>
      <c r="G14" t="s">
        <v>70</v>
      </c>
    </row>
    <row r="15" spans="1:6" ht="12.75">
      <c r="A15">
        <v>13</v>
      </c>
      <c r="B15">
        <v>49138.65</v>
      </c>
      <c r="C15">
        <v>374.172</v>
      </c>
      <c r="D15">
        <v>3.38</v>
      </c>
      <c r="E15">
        <v>8.53</v>
      </c>
      <c r="F15">
        <v>0.7306</v>
      </c>
    </row>
    <row r="16" spans="1:6" ht="12.75">
      <c r="A16">
        <v>14</v>
      </c>
      <c r="B16">
        <v>53866.91</v>
      </c>
      <c r="C16">
        <v>452.249</v>
      </c>
      <c r="D16">
        <v>3.37</v>
      </c>
      <c r="E16">
        <v>8.44</v>
      </c>
      <c r="F16">
        <v>0.7307</v>
      </c>
    </row>
    <row r="17" spans="1:7" ht="12.75">
      <c r="A17">
        <v>15</v>
      </c>
      <c r="B17">
        <v>54078.45</v>
      </c>
      <c r="C17">
        <v>454.346</v>
      </c>
      <c r="D17">
        <v>3.37</v>
      </c>
      <c r="E17">
        <v>7.2</v>
      </c>
      <c r="F17">
        <v>0.7308</v>
      </c>
      <c r="G17" t="s">
        <v>68</v>
      </c>
    </row>
    <row r="18" spans="1:6" ht="12.75">
      <c r="A18">
        <v>16</v>
      </c>
      <c r="B18">
        <v>51389.22</v>
      </c>
      <c r="C18">
        <v>409.734</v>
      </c>
      <c r="D18">
        <v>3.37</v>
      </c>
      <c r="E18">
        <v>7.75</v>
      </c>
      <c r="F18">
        <v>0.7305</v>
      </c>
    </row>
    <row r="19" spans="1:7" ht="12.75">
      <c r="A19">
        <v>17</v>
      </c>
      <c r="B19">
        <v>50992.97</v>
      </c>
      <c r="C19">
        <v>395.274</v>
      </c>
      <c r="D19">
        <v>3.42</v>
      </c>
      <c r="E19">
        <v>7.66</v>
      </c>
      <c r="F19">
        <v>0.7301</v>
      </c>
      <c r="G19" t="s">
        <v>68</v>
      </c>
    </row>
    <row r="20" spans="1:6" ht="12.75">
      <c r="A20">
        <v>18</v>
      </c>
      <c r="B20">
        <v>51164.5</v>
      </c>
      <c r="C20">
        <v>394.945</v>
      </c>
      <c r="D20">
        <v>3.43</v>
      </c>
      <c r="E20">
        <v>5.44</v>
      </c>
      <c r="F20">
        <v>0.73</v>
      </c>
    </row>
    <row r="21" spans="1:7" ht="12.75">
      <c r="A21">
        <v>19</v>
      </c>
      <c r="B21">
        <v>57169.54</v>
      </c>
      <c r="C21">
        <v>491.054</v>
      </c>
      <c r="D21">
        <v>3.41</v>
      </c>
      <c r="E21">
        <v>4.38</v>
      </c>
      <c r="F21">
        <v>0.7307</v>
      </c>
      <c r="G21" t="s">
        <v>70</v>
      </c>
    </row>
    <row r="22" spans="1:6" ht="12.75">
      <c r="A22">
        <v>20</v>
      </c>
      <c r="B22">
        <v>55309.96</v>
      </c>
      <c r="C22">
        <v>458.722</v>
      </c>
      <c r="D22">
        <v>3.44</v>
      </c>
      <c r="E22">
        <v>5.96</v>
      </c>
      <c r="F22">
        <v>0.7307</v>
      </c>
    </row>
    <row r="23" spans="1:6" ht="12.75">
      <c r="A23">
        <v>21</v>
      </c>
      <c r="B23">
        <v>55148.54</v>
      </c>
      <c r="C23">
        <v>458.548</v>
      </c>
      <c r="D23">
        <v>3.43</v>
      </c>
      <c r="E23">
        <v>6.65</v>
      </c>
      <c r="F23">
        <v>0.7309</v>
      </c>
    </row>
    <row r="24" spans="1:6" ht="12.75">
      <c r="A24">
        <v>22</v>
      </c>
      <c r="B24">
        <v>50075.96</v>
      </c>
      <c r="C24">
        <v>387.029</v>
      </c>
      <c r="D24">
        <v>3.41</v>
      </c>
      <c r="E24">
        <v>8.04</v>
      </c>
      <c r="F24">
        <v>0.7309</v>
      </c>
    </row>
    <row r="25" spans="1:6" ht="12.75">
      <c r="A25">
        <v>23</v>
      </c>
      <c r="B25">
        <v>50177.79</v>
      </c>
      <c r="C25">
        <v>387.054</v>
      </c>
      <c r="D25">
        <v>3.39</v>
      </c>
      <c r="E25">
        <v>8.3</v>
      </c>
      <c r="F25">
        <v>0.7309</v>
      </c>
    </row>
    <row r="26" spans="1:6" ht="12.75">
      <c r="A26">
        <v>24</v>
      </c>
      <c r="B26">
        <v>48607.45</v>
      </c>
      <c r="C26">
        <v>364.636</v>
      </c>
      <c r="D26">
        <v>3.41</v>
      </c>
      <c r="E26">
        <v>9.11</v>
      </c>
      <c r="F26">
        <v>0.7305</v>
      </c>
    </row>
    <row r="27" spans="1:7" ht="12.75">
      <c r="A27">
        <v>25</v>
      </c>
      <c r="B27">
        <v>46592.79</v>
      </c>
      <c r="C27">
        <v>338.168</v>
      </c>
      <c r="D27">
        <v>3.4</v>
      </c>
      <c r="E27">
        <v>9.76</v>
      </c>
      <c r="F27">
        <v>0.7309</v>
      </c>
      <c r="G27" t="s">
        <v>69</v>
      </c>
    </row>
    <row r="28" spans="1:6" ht="12.75">
      <c r="A28">
        <v>26</v>
      </c>
      <c r="B28">
        <v>49000.91</v>
      </c>
      <c r="C28">
        <v>374.08</v>
      </c>
      <c r="D28">
        <v>3.37</v>
      </c>
      <c r="E28">
        <v>9.5</v>
      </c>
      <c r="F28">
        <v>0.7309</v>
      </c>
    </row>
    <row r="29" spans="1:6" ht="12.75">
      <c r="A29">
        <v>27</v>
      </c>
      <c r="B29">
        <v>47588.2</v>
      </c>
      <c r="C29">
        <v>351.689</v>
      </c>
      <c r="D29">
        <v>3.4</v>
      </c>
      <c r="E29">
        <v>9.81</v>
      </c>
      <c r="F29">
        <v>0.7307</v>
      </c>
    </row>
    <row r="30" spans="1:7" ht="12.75">
      <c r="A30">
        <v>28</v>
      </c>
      <c r="B30">
        <v>47109.51</v>
      </c>
      <c r="C30">
        <v>350.829</v>
      </c>
      <c r="D30">
        <v>3.37</v>
      </c>
      <c r="E30">
        <v>10.52</v>
      </c>
      <c r="F30">
        <v>0.7307</v>
      </c>
      <c r="G30" t="s">
        <v>68</v>
      </c>
    </row>
    <row r="31" spans="1:6" ht="12.75">
      <c r="A31">
        <v>29</v>
      </c>
      <c r="B31">
        <v>46857.72</v>
      </c>
      <c r="C31">
        <v>348.035</v>
      </c>
      <c r="D31">
        <v>3.38</v>
      </c>
      <c r="E31">
        <v>8.98</v>
      </c>
      <c r="F31">
        <v>0.7306</v>
      </c>
    </row>
    <row r="32" spans="1:7" ht="12.75">
      <c r="A32">
        <v>30</v>
      </c>
      <c r="B32">
        <v>45435.12</v>
      </c>
      <c r="C32">
        <v>357.037</v>
      </c>
      <c r="D32">
        <v>3.33</v>
      </c>
      <c r="E32">
        <v>10.89</v>
      </c>
      <c r="F32">
        <v>0.7307</v>
      </c>
      <c r="G32" t="s">
        <v>68</v>
      </c>
    </row>
    <row r="33" spans="1:7" ht="12.75">
      <c r="A33">
        <v>31</v>
      </c>
      <c r="B33">
        <v>48789.03</v>
      </c>
      <c r="C33">
        <v>375.755</v>
      </c>
      <c r="D33">
        <v>3.41</v>
      </c>
      <c r="E33">
        <v>8.76</v>
      </c>
      <c r="F33">
        <v>0.7307</v>
      </c>
      <c r="G33" t="s">
        <v>68</v>
      </c>
    </row>
    <row r="34" spans="1:7" ht="12.75">
      <c r="A34" t="s">
        <v>71</v>
      </c>
      <c r="B34">
        <v>1647693.93</v>
      </c>
      <c r="C34">
        <v>750.247</v>
      </c>
      <c r="D34">
        <v>3.47</v>
      </c>
      <c r="E34">
        <v>3.52</v>
      </c>
      <c r="F34">
        <v>0.7304</v>
      </c>
      <c r="G3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2016-06-21T07:33:01Z</dcterms:modified>
  <cp:category/>
  <cp:version/>
  <cp:contentType/>
  <cp:contentStatus/>
</cp:coreProperties>
</file>