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120" windowHeight="867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<sst xmlns="http://schemas.openxmlformats.org/spreadsheetml/2006/main" count="48" uniqueCount="47">
  <si>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</si>
  <si>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</si>
  <si>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</si>
  <si>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</si>
  <si>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</si>
  <si>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</si>
  <si>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</si>
  <si>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</si>
  <si>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</si>
  <si>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</si>
  <si>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</si>
  <si>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</si>
  <si>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</si>
  <si>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</si>
  <si>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</si>
  <si>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</si>
  <si>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</si>
  <si>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</si>
  <si>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</si>
  <si>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</si>
  <si>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</si>
  <si>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</si>
  <si>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</si>
  <si>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</si>
  <si>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</si>
  <si>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</si>
  <si>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</si>
  <si>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</si>
  <si>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</si>
  <si>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</si>
  <si>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</si>
  <si>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</si>
  <si>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</si>
  <si>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</si>
  <si>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</si>
  <si>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</si>
  <si>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</si>
  <si>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</si>
  <si>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</si>
  <si>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ГРС-Улашківці</t>
  </si>
  <si>
    <t>Хімік  ВХАЛ Богородчанського ЛВУМГ</t>
  </si>
  <si>
    <t>Н.Сапіжак</t>
  </si>
  <si>
    <t>04.05.2016 р.</t>
  </si>
  <si>
    <t>з газопроводу "Прогрес" за період з 05.04.2016 р.  по  04.05.2016 р.</t>
  </si>
  <si>
    <t>Головний інженер Богородчанського ЛВУМГ</t>
  </si>
  <si>
    <t>В. Опацький</t>
  </si>
  <si>
    <t>Об'єм природного газу, який відповідає даному паспорту ФХП для ГРС-Улашківці, у квітні становить 89 636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</si>
</sst>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6" zoomScaleSheetLayoutView="86" workbookViewId="0" topLeftCell="A1">
      <selection activeCell="S3" sqref="S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8.00390625" style="0" customWidth="1"/>
    <col min="17" max="17" width="7.125" style="0" customWidth="1"/>
    <col min="18" max="18" width="8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0"/>
      <c r="U2" s="51"/>
      <c r="V2" s="51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3" t="s">
        <v>30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2:24" ht="21.75" customHeight="1">
      <c r="B7" s="52" t="s">
        <v>38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"/>
      <c r="X7" s="4"/>
    </row>
    <row r="8" spans="2:24" ht="42" customHeight="1">
      <c r="B8" s="52" t="s">
        <v>39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4"/>
      <c r="X8" s="4"/>
    </row>
    <row r="9" spans="2:24" ht="18" customHeight="1">
      <c r="B9" s="53" t="s">
        <v>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4"/>
      <c r="X9" s="4"/>
    </row>
    <row r="10" spans="2:26" ht="32.25" customHeight="1">
      <c r="B10" s="59" t="s">
        <v>14</v>
      </c>
      <c r="C10" s="65" t="s">
        <v>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44" t="s">
        <v>32</v>
      </c>
      <c r="P10" s="45"/>
      <c r="Q10" s="45"/>
      <c r="R10" s="46"/>
      <c r="S10" s="56" t="s">
        <v>29</v>
      </c>
      <c r="T10" s="40" t="s">
        <v>26</v>
      </c>
      <c r="U10" s="40" t="s">
        <v>27</v>
      </c>
      <c r="V10" s="40" t="s">
        <v>28</v>
      </c>
      <c r="W10" s="4"/>
      <c r="Y10" s="7"/>
      <c r="Z10"/>
    </row>
    <row r="11" spans="2:26" ht="48.75" customHeight="1">
      <c r="B11" s="60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37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62" t="s">
        <v>11</v>
      </c>
      <c r="Q11" s="47" t="s">
        <v>12</v>
      </c>
      <c r="R11" s="47" t="s">
        <v>13</v>
      </c>
      <c r="S11" s="57"/>
      <c r="T11" s="41"/>
      <c r="U11" s="41"/>
      <c r="V11" s="41"/>
      <c r="W11" s="4"/>
      <c r="Y11" s="7"/>
      <c r="Z11"/>
    </row>
    <row r="12" spans="2:26" ht="15.75" customHeight="1">
      <c r="B12" s="6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3"/>
      <c r="Q12" s="48"/>
      <c r="R12" s="48"/>
      <c r="S12" s="57"/>
      <c r="T12" s="41"/>
      <c r="U12" s="41"/>
      <c r="V12" s="41"/>
      <c r="W12" s="4"/>
      <c r="Y12" s="7"/>
      <c r="Z12"/>
    </row>
    <row r="13" spans="2:26" ht="21" customHeight="1">
      <c r="B13" s="61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4"/>
      <c r="Q13" s="49"/>
      <c r="R13" s="49"/>
      <c r="S13" s="58"/>
      <c r="T13" s="42"/>
      <c r="U13" s="42"/>
      <c r="V13" s="42"/>
      <c r="W13" s="4"/>
      <c r="Y13" s="7"/>
      <c r="Z13"/>
    </row>
    <row r="14" spans="2:25" s="10" customFormat="1" ht="12.75" customHeight="1">
      <c r="B14" s="30">
        <v>4</v>
      </c>
      <c r="C14" s="32">
        <v>95.6653</v>
      </c>
      <c r="D14" s="32">
        <v>2.4524</v>
      </c>
      <c r="E14" s="32">
        <v>0.7671</v>
      </c>
      <c r="F14" s="32">
        <v>0.1243</v>
      </c>
      <c r="G14" s="32">
        <v>0.1203</v>
      </c>
      <c r="H14" s="32">
        <v>0.0042</v>
      </c>
      <c r="I14" s="32">
        <v>0.0215</v>
      </c>
      <c r="J14" s="32">
        <v>0.015</v>
      </c>
      <c r="K14" s="32">
        <v>0.0094</v>
      </c>
      <c r="L14" s="32">
        <v>0.0033</v>
      </c>
      <c r="M14" s="32">
        <v>0.6447</v>
      </c>
      <c r="N14" s="32">
        <v>0.1725</v>
      </c>
      <c r="O14" s="32">
        <v>0.7024</v>
      </c>
      <c r="P14" s="32">
        <v>34.4407</v>
      </c>
      <c r="Q14" s="34">
        <f>P14*1000/4.1868</f>
        <v>8226.019871978599</v>
      </c>
      <c r="R14" s="33">
        <v>50.0046</v>
      </c>
      <c r="S14" s="33">
        <v>-19.2</v>
      </c>
      <c r="U14" s="9"/>
      <c r="V14" s="9"/>
      <c r="X14" s="31">
        <f>SUM(C14:N14)</f>
        <v>100</v>
      </c>
      <c r="Y14" s="11" t="str">
        <f>IF(X14=100,"ОК"," ")</f>
        <v>ОК</v>
      </c>
    </row>
    <row r="15" spans="2:25" s="10" customFormat="1" ht="12.75" customHeight="1">
      <c r="B15" s="30">
        <v>11</v>
      </c>
      <c r="C15" s="32">
        <v>95.3137</v>
      </c>
      <c r="D15" s="32">
        <v>2.6836</v>
      </c>
      <c r="E15" s="32">
        <v>0.8403</v>
      </c>
      <c r="F15" s="32">
        <v>0.1324</v>
      </c>
      <c r="G15" s="32">
        <v>0.1269</v>
      </c>
      <c r="H15" s="32">
        <v>0.0026</v>
      </c>
      <c r="I15" s="32">
        <v>0.0236</v>
      </c>
      <c r="J15" s="32">
        <v>0.0167</v>
      </c>
      <c r="K15" s="32">
        <v>0.0084</v>
      </c>
      <c r="L15" s="32">
        <v>0.0033</v>
      </c>
      <c r="M15" s="32">
        <v>0.6401</v>
      </c>
      <c r="N15" s="32">
        <v>0.2084</v>
      </c>
      <c r="O15" s="32">
        <v>0.7053</v>
      </c>
      <c r="P15" s="32">
        <v>34.5413</v>
      </c>
      <c r="Q15" s="34">
        <f>P15*1000/4.1868</f>
        <v>8250.047769179326</v>
      </c>
      <c r="R15" s="33">
        <v>50.0421</v>
      </c>
      <c r="S15" s="33">
        <v>-18.4</v>
      </c>
      <c r="T15" s="29" t="s">
        <v>35</v>
      </c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18</v>
      </c>
      <c r="C16" s="32">
        <v>95.3446</v>
      </c>
      <c r="D16" s="32">
        <v>2.6785</v>
      </c>
      <c r="E16" s="32">
        <v>0.8517</v>
      </c>
      <c r="F16" s="32">
        <v>0.1369</v>
      </c>
      <c r="G16" s="32">
        <v>0.1321</v>
      </c>
      <c r="H16" s="32">
        <v>0.0022</v>
      </c>
      <c r="I16" s="32">
        <v>0.0252</v>
      </c>
      <c r="J16" s="32">
        <v>0.0175</v>
      </c>
      <c r="K16" s="32">
        <v>0.0102</v>
      </c>
      <c r="L16" s="32">
        <v>0.0033</v>
      </c>
      <c r="M16" s="32">
        <v>0.6008</v>
      </c>
      <c r="N16" s="32">
        <v>0.197</v>
      </c>
      <c r="O16" s="32">
        <v>0.7053</v>
      </c>
      <c r="P16" s="32">
        <v>34.5749</v>
      </c>
      <c r="Q16" s="34">
        <f>P16*1000/4.1868</f>
        <v>8258.07299130601</v>
      </c>
      <c r="R16" s="33">
        <v>50.0883</v>
      </c>
      <c r="S16" s="39">
        <v>-18.4</v>
      </c>
      <c r="T16" s="12"/>
      <c r="U16" s="9">
        <v>0.133</v>
      </c>
      <c r="V16" s="9">
        <v>0.103</v>
      </c>
      <c r="X16" s="31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0">
        <v>25</v>
      </c>
      <c r="C17" s="32">
        <v>94.8089</v>
      </c>
      <c r="D17" s="32">
        <v>2.9963</v>
      </c>
      <c r="E17" s="32">
        <v>0.9583</v>
      </c>
      <c r="F17" s="32">
        <v>0.1531</v>
      </c>
      <c r="G17" s="32">
        <v>0.148</v>
      </c>
      <c r="H17" s="32">
        <v>0.0021</v>
      </c>
      <c r="I17" s="32">
        <v>0.0272</v>
      </c>
      <c r="J17" s="32">
        <v>0.0193</v>
      </c>
      <c r="K17" s="32">
        <v>0.0111</v>
      </c>
      <c r="L17" s="32">
        <v>0.0032</v>
      </c>
      <c r="M17" s="32">
        <v>0.6293</v>
      </c>
      <c r="N17" s="32">
        <v>0.2432</v>
      </c>
      <c r="O17" s="32">
        <v>0.7098</v>
      </c>
      <c r="P17" s="32">
        <v>34.7186</v>
      </c>
      <c r="Q17" s="34">
        <f>P17*1000/4.1868</f>
        <v>8292.39514665138</v>
      </c>
      <c r="R17" s="32">
        <v>50.1293</v>
      </c>
      <c r="S17" s="39">
        <v>-20</v>
      </c>
      <c r="T17" s="12"/>
      <c r="U17" s="9"/>
      <c r="V17" s="9"/>
      <c r="X17" s="31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  <c r="Q18" s="38"/>
      <c r="R18" s="37"/>
      <c r="S18" s="36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55" t="s">
        <v>46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2"/>
      <c r="X19" s="5"/>
      <c r="Y19" s="6"/>
      <c r="Z19"/>
    </row>
    <row r="20" spans="3:21" ht="12.75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44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45</v>
      </c>
      <c r="N22" s="24"/>
      <c r="O22" s="24"/>
      <c r="P22" s="24"/>
      <c r="Q22" s="24"/>
      <c r="R22" s="24" t="s">
        <v>42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42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2016-05-12T10:00:53Z</dcterms:modified>
  <cp:category/>
  <cp:version/>
  <cp:contentType/>
  <cp:contentStatus/>
</cp:coreProperties>
</file>