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<sst xmlns="http://schemas.openxmlformats.org/spreadsheetml/2006/main" count="49" uniqueCount="46">
  <si>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</si>
  <si>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</si>
  <si>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</si>
  <si>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</si>
  <si>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</si>
  <si>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</si>
  <si>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</si>
  <si>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</si>
  <si>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</si>
  <si>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</si>
  <si>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</si>
  <si>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</si>
  <si>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</si>
  <si>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</si>
  <si>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</si>
  <si>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</si>
  <si>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</si>
  <si>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</si>
  <si>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</si>
  <si>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</si>
  <si>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</si>
  <si>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</si>
  <si>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</si>
  <si>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</si>
  <si>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</si>
  <si>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</si>
  <si>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</si>
  <si>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</si>
  <si>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</si>
  <si>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</si>
  <si>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</si>
  <si>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</si>
  <si>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</si>
  <si>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</si>
  <si>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0,2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</si>
  <si>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0,1</t>
    </r>
  </si>
  <si>
    <t>відсутні</t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</si>
  <si>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</si>
  <si>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</si>
  <si>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.04.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30.04.2016 р.</t>
    </r>
  </si>
  <si>
    <t>теплота зоряння нижча МДж/м³</t>
  </si>
  <si>
    <t xml:space="preserve">Начальник Одеського ЛВУМГ                                                                                    Девдера Б.П.                                                                                      30.04.2016р   </t>
  </si>
  <si>
    <t xml:space="preserve">Хімік ВХАЛ  ГКС "Березівка"                                                                                   Тимошевська Л.М.                                                                              30.04 .2016р   </t>
  </si>
  <si>
    <t xml:space="preserve">Добова витрата газу, тис м3                      </t>
  </si>
  <si>
    <t>Сумарне значення за місяць, тис. м3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</si>
  <si>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з газопроводу ШДКРІ за період з 01 .04. 2016 р. по 30.04.2016 р.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</si>
</sst>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177" fontId="1" fillId="0" borderId="13" xfId="0" applyNumberFormat="1" applyFont="1" applyBorder="1" applyAlignment="1">
      <alignment horizontal="right" vertical="center" wrapText="1"/>
    </xf>
    <xf numFmtId="177" fontId="1" fillId="0" borderId="14" xfId="0" applyNumberFormat="1" applyFont="1" applyBorder="1" applyAlignment="1">
      <alignment horizontal="right" vertical="center" wrapText="1"/>
    </xf>
    <xf numFmtId="177" fontId="1" fillId="0" borderId="15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90" zoomScaleNormal="90" zoomScaleSheetLayoutView="90" workbookViewId="0" topLeftCell="A1">
      <selection activeCell="O15" sqref="O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2.2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5"/>
      <c r="X2" s="36"/>
      <c r="Y2" s="36"/>
      <c r="Z2" s="4"/>
      <c r="AA2" s="4"/>
    </row>
    <row r="3" spans="2:27" ht="12.75">
      <c r="B3" s="2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9" t="s">
        <v>27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26"/>
      <c r="AA6" s="27"/>
    </row>
    <row r="7" spans="2:27" ht="38.25" customHeight="1">
      <c r="B7" s="37" t="s">
        <v>45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"/>
      <c r="AA7" s="4"/>
    </row>
    <row r="8" spans="2:27" ht="3" customHeight="1" hidden="1">
      <c r="B8" s="39" t="s">
        <v>39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"/>
      <c r="AA8" s="4"/>
    </row>
    <row r="9" spans="2:29" ht="32.25" customHeight="1">
      <c r="B9" s="62" t="s">
        <v>9</v>
      </c>
      <c r="C9" s="45" t="s">
        <v>28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65" t="s">
        <v>29</v>
      </c>
      <c r="P9" s="66"/>
      <c r="Q9" s="66"/>
      <c r="R9" s="67"/>
      <c r="S9" s="67"/>
      <c r="T9" s="68"/>
      <c r="U9" s="58" t="s">
        <v>25</v>
      </c>
      <c r="V9" s="61" t="s">
        <v>26</v>
      </c>
      <c r="W9" s="48" t="s">
        <v>22</v>
      </c>
      <c r="X9" s="48" t="s">
        <v>23</v>
      </c>
      <c r="Y9" s="48" t="s">
        <v>24</v>
      </c>
      <c r="Z9" s="55" t="s">
        <v>43</v>
      </c>
      <c r="AB9" s="7"/>
      <c r="AC9"/>
    </row>
    <row r="10" spans="2:29" ht="48.75" customHeight="1">
      <c r="B10" s="63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50" t="s">
        <v>20</v>
      </c>
      <c r="N10" s="50" t="s">
        <v>21</v>
      </c>
      <c r="O10" s="50" t="s">
        <v>5</v>
      </c>
      <c r="P10" s="42" t="s">
        <v>7</v>
      </c>
      <c r="Q10" s="50" t="s">
        <v>40</v>
      </c>
      <c r="R10" s="50" t="s">
        <v>8</v>
      </c>
      <c r="S10" s="50" t="s">
        <v>6</v>
      </c>
      <c r="T10" s="50" t="s">
        <v>38</v>
      </c>
      <c r="U10" s="59"/>
      <c r="V10" s="51"/>
      <c r="W10" s="48"/>
      <c r="X10" s="48"/>
      <c r="Y10" s="48"/>
      <c r="Z10" s="55"/>
      <c r="AB10" s="7"/>
      <c r="AC10"/>
    </row>
    <row r="11" spans="2:29" ht="15.75" customHeight="1">
      <c r="B11" s="6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1"/>
      <c r="N11" s="51"/>
      <c r="O11" s="51"/>
      <c r="P11" s="43"/>
      <c r="Q11" s="53"/>
      <c r="R11" s="51"/>
      <c r="S11" s="51"/>
      <c r="T11" s="51"/>
      <c r="U11" s="59"/>
      <c r="V11" s="51"/>
      <c r="W11" s="48"/>
      <c r="X11" s="48"/>
      <c r="Y11" s="48"/>
      <c r="Z11" s="55"/>
      <c r="AB11" s="7"/>
      <c r="AC11"/>
    </row>
    <row r="12" spans="2:29" ht="28.5" customHeight="1">
      <c r="B12" s="6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2"/>
      <c r="N12" s="52"/>
      <c r="O12" s="52"/>
      <c r="P12" s="44"/>
      <c r="Q12" s="54"/>
      <c r="R12" s="52"/>
      <c r="S12" s="52"/>
      <c r="T12" s="52"/>
      <c r="U12" s="60"/>
      <c r="V12" s="52"/>
      <c r="W12" s="48"/>
      <c r="X12" s="48"/>
      <c r="Y12" s="48"/>
      <c r="Z12" s="55"/>
      <c r="AB12" s="7"/>
      <c r="AC12"/>
    </row>
    <row r="13" spans="2:28" s="11" customFormat="1" ht="12.75">
      <c r="B13" s="8">
        <v>1</v>
      </c>
      <c r="C13" s="15">
        <v>93.9857</v>
      </c>
      <c r="D13" s="15">
        <v>3.0284</v>
      </c>
      <c r="E13" s="15">
        <v>0.8139</v>
      </c>
      <c r="F13" s="15">
        <v>0.1078</v>
      </c>
      <c r="G13" s="15">
        <v>0.1364</v>
      </c>
      <c r="H13" s="15">
        <v>0.0029</v>
      </c>
      <c r="I13" s="15">
        <v>0.0293</v>
      </c>
      <c r="J13" s="15">
        <v>0.0269</v>
      </c>
      <c r="K13" s="15">
        <v>0.047</v>
      </c>
      <c r="L13" s="15"/>
      <c r="M13" s="15">
        <v>1.5979</v>
      </c>
      <c r="N13" s="15">
        <v>0.2238</v>
      </c>
      <c r="O13" s="15">
        <v>0.7132</v>
      </c>
      <c r="P13" s="30">
        <v>8204</v>
      </c>
      <c r="Q13" s="29">
        <v>34.349</v>
      </c>
      <c r="R13" s="30">
        <v>9094</v>
      </c>
      <c r="S13" s="29">
        <v>38.0747</v>
      </c>
      <c r="T13" s="29">
        <v>49.47</v>
      </c>
      <c r="U13" s="9">
        <v>-19.1</v>
      </c>
      <c r="V13" s="9"/>
      <c r="W13" s="16"/>
      <c r="X13" s="9"/>
      <c r="Y13" s="9"/>
      <c r="Z13" s="31">
        <v>3740831.3</v>
      </c>
      <c r="AA13" s="12">
        <f>SUM(C13:K13)+M13+N13</f>
        <v>99.99999999999999</v>
      </c>
      <c r="AB13" s="13" t="str">
        <f>IF(AA13=100,"ОК"," ")</f>
        <v>ОК</v>
      </c>
    </row>
    <row r="14" spans="2:28" s="11" customFormat="1" ht="12.75">
      <c r="B14" s="8">
        <v>2</v>
      </c>
      <c r="C14" s="15">
        <v>94.0936</v>
      </c>
      <c r="D14" s="15">
        <v>2.9956</v>
      </c>
      <c r="E14" s="15">
        <v>0.8187</v>
      </c>
      <c r="F14" s="15">
        <v>0.111</v>
      </c>
      <c r="G14" s="15">
        <v>0.141</v>
      </c>
      <c r="H14" s="15">
        <v>0.0031</v>
      </c>
      <c r="I14" s="15">
        <v>0.0311</v>
      </c>
      <c r="J14" s="15">
        <v>0.0289</v>
      </c>
      <c r="K14" s="15">
        <v>0.0486</v>
      </c>
      <c r="L14" s="15"/>
      <c r="M14" s="15">
        <v>1.5069</v>
      </c>
      <c r="N14" s="15">
        <v>0.2215</v>
      </c>
      <c r="O14" s="15">
        <v>0.7128</v>
      </c>
      <c r="P14" s="30">
        <v>8213</v>
      </c>
      <c r="Q14" s="29">
        <v>34.386</v>
      </c>
      <c r="R14" s="30">
        <v>9104</v>
      </c>
      <c r="S14" s="29">
        <v>38.1166</v>
      </c>
      <c r="T14" s="29">
        <v>49.55</v>
      </c>
      <c r="U14" s="9"/>
      <c r="V14" s="9"/>
      <c r="W14" s="20"/>
      <c r="X14" s="9"/>
      <c r="Y14" s="9"/>
      <c r="Z14" s="31">
        <v>4193321.2</v>
      </c>
      <c r="AA14" s="12">
        <f aca="true" t="shared" si="0" ref="AA14:AA23">SUM(C14:K14)+M14+N14</f>
        <v>100</v>
      </c>
      <c r="AB14" s="13" t="str">
        <f>IF(AA14=100,"ОК"," ")</f>
        <v>ОК</v>
      </c>
    </row>
    <row r="15" spans="2:28" s="11" customFormat="1" ht="12.75">
      <c r="B15" s="8">
        <v>3</v>
      </c>
      <c r="C15" s="15">
        <v>94.896</v>
      </c>
      <c r="D15" s="15">
        <v>2.7252</v>
      </c>
      <c r="E15" s="15">
        <v>0.7889</v>
      </c>
      <c r="F15" s="15">
        <v>0.1143</v>
      </c>
      <c r="G15" s="15">
        <v>0.1334</v>
      </c>
      <c r="H15" s="15">
        <v>0.0032</v>
      </c>
      <c r="I15" s="15">
        <v>0.0289</v>
      </c>
      <c r="J15" s="15">
        <v>0.026</v>
      </c>
      <c r="K15" s="15">
        <v>0.042</v>
      </c>
      <c r="L15" s="15"/>
      <c r="M15" s="15">
        <v>1.036</v>
      </c>
      <c r="N15" s="15">
        <v>0.2061</v>
      </c>
      <c r="O15" s="15">
        <v>0.708</v>
      </c>
      <c r="P15" s="30">
        <v>8227</v>
      </c>
      <c r="Q15" s="29">
        <v>34.445</v>
      </c>
      <c r="R15" s="30">
        <v>9120</v>
      </c>
      <c r="S15" s="29">
        <v>38.1836</v>
      </c>
      <c r="T15" s="29">
        <v>49.81</v>
      </c>
      <c r="U15" s="9"/>
      <c r="V15" s="9"/>
      <c r="W15" s="16"/>
      <c r="X15" s="9"/>
      <c r="Y15" s="9"/>
      <c r="Z15" s="31">
        <v>3884552.2</v>
      </c>
      <c r="AA15" s="12">
        <f t="shared" si="0"/>
        <v>100</v>
      </c>
      <c r="AB15" s="13" t="str">
        <f>IF(AA15=100,"ОК"," ")</f>
        <v>ОК</v>
      </c>
    </row>
    <row r="16" spans="2:28" s="11" customFormat="1" ht="12.75">
      <c r="B16" s="8">
        <v>4</v>
      </c>
      <c r="C16" s="15">
        <v>95.2484</v>
      </c>
      <c r="D16" s="15">
        <v>2.5992</v>
      </c>
      <c r="E16" s="15">
        <v>0.764</v>
      </c>
      <c r="F16" s="15">
        <v>0.1136</v>
      </c>
      <c r="G16" s="15">
        <v>0.1275</v>
      </c>
      <c r="H16" s="15">
        <v>0.003</v>
      </c>
      <c r="I16" s="15">
        <v>0.0271</v>
      </c>
      <c r="J16" s="15">
        <v>0.0237</v>
      </c>
      <c r="K16" s="15">
        <v>0.0382</v>
      </c>
      <c r="L16" s="15">
        <v>0.0076</v>
      </c>
      <c r="M16" s="15">
        <v>0.853</v>
      </c>
      <c r="N16" s="15">
        <v>0.2023</v>
      </c>
      <c r="O16" s="15">
        <v>0.7057</v>
      </c>
      <c r="P16" s="30">
        <v>8228</v>
      </c>
      <c r="Q16" s="29">
        <v>34.449</v>
      </c>
      <c r="R16" s="30">
        <v>9121</v>
      </c>
      <c r="S16" s="29">
        <v>38.1878</v>
      </c>
      <c r="T16" s="9">
        <v>49.89</v>
      </c>
      <c r="U16" s="9">
        <v>-19.4</v>
      </c>
      <c r="V16" s="9"/>
      <c r="W16" s="16"/>
      <c r="X16" s="9"/>
      <c r="Y16" s="9"/>
      <c r="Z16" s="31">
        <v>3324522.6</v>
      </c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15">
        <v>95.2815</v>
      </c>
      <c r="D17" s="15">
        <v>2.5793</v>
      </c>
      <c r="E17" s="15">
        <v>0.7494</v>
      </c>
      <c r="F17" s="15">
        <v>0.1103</v>
      </c>
      <c r="G17" s="15">
        <v>0.1235</v>
      </c>
      <c r="H17" s="15">
        <v>0.0031</v>
      </c>
      <c r="I17" s="15">
        <v>0.0261</v>
      </c>
      <c r="J17" s="15">
        <v>0.0229</v>
      </c>
      <c r="K17" s="15">
        <v>0.0371</v>
      </c>
      <c r="L17" s="15"/>
      <c r="M17" s="15">
        <v>0.8721</v>
      </c>
      <c r="N17" s="15">
        <v>0.1944</v>
      </c>
      <c r="O17" s="15">
        <v>0.7082</v>
      </c>
      <c r="P17" s="30">
        <v>8222</v>
      </c>
      <c r="Q17" s="29">
        <v>34.42</v>
      </c>
      <c r="R17" s="30">
        <v>9115</v>
      </c>
      <c r="S17" s="9">
        <v>38.16</v>
      </c>
      <c r="T17" s="29">
        <v>49.88</v>
      </c>
      <c r="U17" s="9">
        <v>-17.9</v>
      </c>
      <c r="V17" s="9"/>
      <c r="W17" s="19"/>
      <c r="X17" s="9"/>
      <c r="Y17" s="9"/>
      <c r="Z17" s="31">
        <v>3228681.9</v>
      </c>
      <c r="AA17" s="12">
        <f t="shared" si="0"/>
        <v>99.9997</v>
      </c>
      <c r="AB17" s="13" t="str">
        <f>IF(AA17=100,"ОК"," ")</f>
        <v> </v>
      </c>
    </row>
    <row r="18" spans="2:28" s="11" customFormat="1" ht="12.75">
      <c r="B18" s="8">
        <v>6</v>
      </c>
      <c r="C18" s="15">
        <v>95.2241</v>
      </c>
      <c r="D18" s="15">
        <v>2.6257</v>
      </c>
      <c r="E18" s="15">
        <v>0.76214</v>
      </c>
      <c r="F18" s="15">
        <v>0.1106</v>
      </c>
      <c r="G18" s="15">
        <v>0.1247</v>
      </c>
      <c r="H18" s="15">
        <v>0.0031</v>
      </c>
      <c r="I18" s="15">
        <v>0.026</v>
      </c>
      <c r="J18" s="15">
        <v>0.0227</v>
      </c>
      <c r="K18" s="15">
        <v>0.038</v>
      </c>
      <c r="L18" s="15"/>
      <c r="M18" s="15">
        <v>0.8661</v>
      </c>
      <c r="N18" s="15">
        <v>0.1969</v>
      </c>
      <c r="O18" s="15">
        <v>0.7056</v>
      </c>
      <c r="P18" s="30">
        <v>8227</v>
      </c>
      <c r="Q18" s="29">
        <v>34.45</v>
      </c>
      <c r="R18" s="30">
        <v>9121</v>
      </c>
      <c r="S18" s="9">
        <v>38.19</v>
      </c>
      <c r="T18" s="29">
        <v>49.89</v>
      </c>
      <c r="U18" s="9">
        <v>-17.4</v>
      </c>
      <c r="V18" s="9"/>
      <c r="W18" s="19"/>
      <c r="X18" s="9"/>
      <c r="Y18" s="9"/>
      <c r="Z18" s="31">
        <v>3187572.2</v>
      </c>
      <c r="AA18" s="12">
        <f t="shared" si="0"/>
        <v>100.00004000000001</v>
      </c>
      <c r="AB18" s="13"/>
    </row>
    <row r="19" spans="2:28" s="11" customFormat="1" ht="12.75">
      <c r="B19" s="8">
        <v>7</v>
      </c>
      <c r="C19" s="15">
        <v>95.2934</v>
      </c>
      <c r="D19" s="15">
        <v>2.5844</v>
      </c>
      <c r="E19" s="15">
        <v>0.7494</v>
      </c>
      <c r="F19" s="15">
        <v>0.1075</v>
      </c>
      <c r="G19" s="15">
        <v>0.121</v>
      </c>
      <c r="H19" s="15">
        <v>0.003</v>
      </c>
      <c r="I19" s="15">
        <v>0.0254</v>
      </c>
      <c r="J19" s="15">
        <v>0.0227</v>
      </c>
      <c r="K19" s="15">
        <v>0.0377</v>
      </c>
      <c r="L19" s="15"/>
      <c r="M19" s="15">
        <v>0.8635</v>
      </c>
      <c r="N19" s="15">
        <v>0.192</v>
      </c>
      <c r="O19" s="15">
        <v>0.705</v>
      </c>
      <c r="P19" s="30">
        <v>8222</v>
      </c>
      <c r="Q19" s="29">
        <v>34.42</v>
      </c>
      <c r="R19" s="30">
        <v>9115</v>
      </c>
      <c r="S19" s="9">
        <v>38.16</v>
      </c>
      <c r="T19" s="29">
        <v>49.88</v>
      </c>
      <c r="U19" s="9">
        <v>-17.1</v>
      </c>
      <c r="V19" s="9"/>
      <c r="W19" s="19"/>
      <c r="X19" s="9"/>
      <c r="Y19" s="9"/>
      <c r="Z19" s="31">
        <v>3019242.2</v>
      </c>
      <c r="AA19" s="12">
        <f t="shared" si="0"/>
        <v>100</v>
      </c>
      <c r="AB19" s="13"/>
    </row>
    <row r="20" spans="2:28" s="11" customFormat="1" ht="12.75">
      <c r="B20" s="8">
        <v>8</v>
      </c>
      <c r="C20" s="15">
        <v>95.2559</v>
      </c>
      <c r="D20" s="15">
        <v>2.5778</v>
      </c>
      <c r="E20" s="15">
        <v>0.7478</v>
      </c>
      <c r="F20" s="15">
        <v>0.1069</v>
      </c>
      <c r="G20" s="15">
        <v>0.1221</v>
      </c>
      <c r="H20" s="15">
        <v>0.003</v>
      </c>
      <c r="I20" s="15">
        <v>0.0256</v>
      </c>
      <c r="J20" s="15">
        <v>0.0228</v>
      </c>
      <c r="K20" s="15">
        <v>0.0393</v>
      </c>
      <c r="L20" s="15"/>
      <c r="M20" s="15">
        <v>0.9083</v>
      </c>
      <c r="N20" s="15">
        <v>0.1905</v>
      </c>
      <c r="O20" s="15">
        <v>0.7052</v>
      </c>
      <c r="P20" s="30">
        <v>8218</v>
      </c>
      <c r="Q20" s="29">
        <v>34.41</v>
      </c>
      <c r="R20" s="30">
        <v>9111</v>
      </c>
      <c r="S20" s="9">
        <v>38.15</v>
      </c>
      <c r="T20" s="29">
        <v>49.85</v>
      </c>
      <c r="U20" s="9">
        <v>-17.1</v>
      </c>
      <c r="V20" s="9"/>
      <c r="W20" s="19" t="s">
        <v>36</v>
      </c>
      <c r="X20" s="9" t="s">
        <v>34</v>
      </c>
      <c r="Y20" s="9" t="s">
        <v>35</v>
      </c>
      <c r="Z20" s="31">
        <v>2951564.5</v>
      </c>
      <c r="AA20" s="12">
        <f t="shared" si="0"/>
        <v>99.99999999999999</v>
      </c>
      <c r="AB20" s="13"/>
    </row>
    <row r="21" spans="2:28" s="11" customFormat="1" ht="12.75">
      <c r="B21" s="8">
        <v>9</v>
      </c>
      <c r="C21" s="15">
        <v>95.2347</v>
      </c>
      <c r="D21" s="15">
        <v>2.58</v>
      </c>
      <c r="E21" s="15">
        <v>0.7465</v>
      </c>
      <c r="F21" s="15">
        <v>0.1064</v>
      </c>
      <c r="G21" s="15">
        <v>0.1234</v>
      </c>
      <c r="H21" s="15">
        <v>0.0029</v>
      </c>
      <c r="I21" s="15">
        <v>0.0258</v>
      </c>
      <c r="J21" s="15">
        <v>0.0234</v>
      </c>
      <c r="K21" s="15">
        <v>0.0401</v>
      </c>
      <c r="L21" s="15"/>
      <c r="M21" s="15">
        <v>0.9302</v>
      </c>
      <c r="N21" s="15">
        <v>0.1866</v>
      </c>
      <c r="O21" s="15">
        <v>0.7054</v>
      </c>
      <c r="P21" s="30">
        <v>8217</v>
      </c>
      <c r="Q21" s="29">
        <v>34.4</v>
      </c>
      <c r="R21" s="30">
        <v>9110</v>
      </c>
      <c r="S21" s="9">
        <v>38.14</v>
      </c>
      <c r="T21" s="29">
        <v>49.84</v>
      </c>
      <c r="U21" s="9"/>
      <c r="V21" s="9"/>
      <c r="W21" s="16"/>
      <c r="X21" s="9"/>
      <c r="Y21" s="9"/>
      <c r="Z21" s="31">
        <v>2923546.3</v>
      </c>
      <c r="AA21" s="12">
        <f t="shared" si="0"/>
        <v>99.99999999999999</v>
      </c>
      <c r="AB21" s="13"/>
    </row>
    <row r="22" spans="2:28" s="11" customFormat="1" ht="12.75">
      <c r="B22" s="8">
        <v>10</v>
      </c>
      <c r="C22" s="15">
        <v>95.1262</v>
      </c>
      <c r="D22" s="15">
        <v>2.6498</v>
      </c>
      <c r="E22" s="15">
        <v>0.7605</v>
      </c>
      <c r="F22" s="15">
        <v>0.1081</v>
      </c>
      <c r="G22" s="15">
        <v>0.1276</v>
      </c>
      <c r="H22" s="15">
        <v>0.0031</v>
      </c>
      <c r="I22" s="15">
        <v>0.0271</v>
      </c>
      <c r="J22" s="15">
        <v>0.0246</v>
      </c>
      <c r="K22" s="15">
        <v>0.0435</v>
      </c>
      <c r="L22" s="15"/>
      <c r="M22" s="15">
        <v>0.9388</v>
      </c>
      <c r="N22" s="15">
        <v>0.1907</v>
      </c>
      <c r="O22" s="15">
        <v>0.7063</v>
      </c>
      <c r="P22" s="30">
        <v>8225</v>
      </c>
      <c r="Q22" s="29">
        <v>34.44</v>
      </c>
      <c r="R22" s="30">
        <v>9119</v>
      </c>
      <c r="S22" s="29">
        <v>38.18</v>
      </c>
      <c r="T22" s="9">
        <v>49.86</v>
      </c>
      <c r="U22" s="9"/>
      <c r="V22" s="9"/>
      <c r="W22" s="19"/>
      <c r="X22" s="9"/>
      <c r="Y22" s="9"/>
      <c r="Z22" s="31">
        <v>2979628.9</v>
      </c>
      <c r="AA22" s="12">
        <f t="shared" si="0"/>
        <v>100</v>
      </c>
      <c r="AB22" s="13"/>
    </row>
    <row r="23" spans="2:28" s="11" customFormat="1" ht="12.75">
      <c r="B23" s="8">
        <v>11</v>
      </c>
      <c r="C23" s="15">
        <v>95.0553</v>
      </c>
      <c r="D23" s="15">
        <v>2.7011</v>
      </c>
      <c r="E23" s="15">
        <v>0.7784</v>
      </c>
      <c r="F23" s="15">
        <v>0.1119</v>
      </c>
      <c r="G23" s="15">
        <v>0.1312</v>
      </c>
      <c r="H23" s="15">
        <v>0.0032</v>
      </c>
      <c r="I23" s="15">
        <v>0.0281</v>
      </c>
      <c r="J23" s="15">
        <v>0.0252</v>
      </c>
      <c r="K23" s="15">
        <v>0.0462</v>
      </c>
      <c r="L23" s="15"/>
      <c r="M23" s="15">
        <v>0.9234</v>
      </c>
      <c r="N23" s="15">
        <v>0.196</v>
      </c>
      <c r="O23" s="15">
        <v>0.707</v>
      </c>
      <c r="P23" s="30">
        <v>8234</v>
      </c>
      <c r="Q23" s="29">
        <v>34.47</v>
      </c>
      <c r="R23" s="30">
        <v>9128</v>
      </c>
      <c r="S23" s="9">
        <v>38.22</v>
      </c>
      <c r="T23" s="29">
        <v>49.88</v>
      </c>
      <c r="U23" s="9">
        <v>-17.1</v>
      </c>
      <c r="V23" s="9"/>
      <c r="W23" s="16"/>
      <c r="X23" s="9"/>
      <c r="Y23" s="9"/>
      <c r="Z23" s="31">
        <v>3029727.2</v>
      </c>
      <c r="AA23" s="12">
        <f t="shared" si="0"/>
        <v>100.00000000000001</v>
      </c>
      <c r="AB23" s="13"/>
    </row>
    <row r="24" spans="2:28" s="11" customFormat="1" ht="12.75">
      <c r="B24" s="8">
        <v>12</v>
      </c>
      <c r="C24" s="15">
        <v>95.0096</v>
      </c>
      <c r="D24" s="15">
        <v>2.7343</v>
      </c>
      <c r="E24" s="15">
        <v>0.7912</v>
      </c>
      <c r="F24" s="15">
        <v>0.1119</v>
      </c>
      <c r="G24" s="15">
        <v>0.1337</v>
      </c>
      <c r="H24" s="15">
        <v>0.0009</v>
      </c>
      <c r="I24" s="15">
        <v>0.0303</v>
      </c>
      <c r="J24" s="15">
        <v>0.0208</v>
      </c>
      <c r="K24" s="15">
        <v>0.0347</v>
      </c>
      <c r="L24" s="15">
        <v>0.0084</v>
      </c>
      <c r="M24" s="15">
        <v>0.9273</v>
      </c>
      <c r="N24" s="15">
        <v>0.1969</v>
      </c>
      <c r="O24" s="15">
        <v>0.7071</v>
      </c>
      <c r="P24" s="30">
        <v>8232</v>
      </c>
      <c r="Q24" s="29">
        <v>34.47</v>
      </c>
      <c r="R24" s="30">
        <v>9126</v>
      </c>
      <c r="S24" s="9">
        <v>38.21</v>
      </c>
      <c r="T24" s="9">
        <v>49.87</v>
      </c>
      <c r="U24" s="9">
        <v>-17.7</v>
      </c>
      <c r="V24" s="9"/>
      <c r="W24" s="19"/>
      <c r="X24" s="9"/>
      <c r="Y24" s="9"/>
      <c r="Z24" s="31">
        <v>2909050.2</v>
      </c>
      <c r="AA24" s="12">
        <f aca="true" t="shared" si="1" ref="AA24:AA43">SUM(C24:K24)+M24+N24+L24</f>
        <v>100.00000000000001</v>
      </c>
      <c r="AB24" s="13"/>
    </row>
    <row r="25" spans="2:28" s="11" customFormat="1" ht="12.75">
      <c r="B25" s="8">
        <v>13</v>
      </c>
      <c r="C25" s="15">
        <v>94.7758</v>
      </c>
      <c r="D25" s="15">
        <v>2.9388</v>
      </c>
      <c r="E25" s="15">
        <v>0.8813</v>
      </c>
      <c r="F25" s="15">
        <v>0.1285</v>
      </c>
      <c r="G25" s="15">
        <v>0.146</v>
      </c>
      <c r="H25" s="15">
        <v>0.0006</v>
      </c>
      <c r="I25" s="15">
        <v>0.0319</v>
      </c>
      <c r="J25" s="15">
        <v>0.0233</v>
      </c>
      <c r="K25" s="15">
        <v>0.0293</v>
      </c>
      <c r="L25" s="15">
        <v>0.0079</v>
      </c>
      <c r="M25" s="15">
        <v>0.8182</v>
      </c>
      <c r="N25" s="15">
        <v>0.2183</v>
      </c>
      <c r="O25" s="15">
        <v>0.7095</v>
      </c>
      <c r="P25" s="30">
        <v>8268</v>
      </c>
      <c r="Q25" s="29">
        <v>34.62</v>
      </c>
      <c r="R25" s="30">
        <v>9165</v>
      </c>
      <c r="S25" s="29">
        <v>38.37</v>
      </c>
      <c r="T25" s="29">
        <v>50</v>
      </c>
      <c r="U25" s="9">
        <v>-17.2</v>
      </c>
      <c r="V25" s="9"/>
      <c r="W25" s="16"/>
      <c r="X25" s="9"/>
      <c r="Y25" s="9"/>
      <c r="Z25" s="31">
        <v>2781037.9</v>
      </c>
      <c r="AA25" s="12">
        <f t="shared" si="1"/>
        <v>99.99990000000003</v>
      </c>
      <c r="AB25" s="13"/>
    </row>
    <row r="26" spans="2:28" s="11" customFormat="1" ht="12.75">
      <c r="B26" s="8">
        <v>14</v>
      </c>
      <c r="C26" s="15">
        <v>94.6765</v>
      </c>
      <c r="D26" s="15">
        <v>3.0071</v>
      </c>
      <c r="E26" s="15">
        <v>0.9119</v>
      </c>
      <c r="F26" s="15">
        <v>0.1334</v>
      </c>
      <c r="G26" s="15">
        <v>0.1536</v>
      </c>
      <c r="H26" s="15">
        <v>0.0008</v>
      </c>
      <c r="I26" s="15">
        <v>0.0337</v>
      </c>
      <c r="J26" s="15">
        <v>0.0242</v>
      </c>
      <c r="K26" s="15">
        <v>0.0319</v>
      </c>
      <c r="L26" s="15">
        <v>0.0078</v>
      </c>
      <c r="M26" s="15">
        <v>0.8004</v>
      </c>
      <c r="N26" s="15">
        <v>0.2186</v>
      </c>
      <c r="O26" s="15">
        <v>0.7105</v>
      </c>
      <c r="P26" s="30">
        <v>8282</v>
      </c>
      <c r="Q26" s="29">
        <v>34.67</v>
      </c>
      <c r="R26" s="30">
        <v>9179</v>
      </c>
      <c r="S26" s="29">
        <v>38.43</v>
      </c>
      <c r="T26" s="29">
        <v>50.04</v>
      </c>
      <c r="U26" s="9">
        <v>-16.5</v>
      </c>
      <c r="V26" s="9"/>
      <c r="W26" s="19"/>
      <c r="X26" s="9"/>
      <c r="Y26" s="9"/>
      <c r="Z26" s="31">
        <v>2715818.7</v>
      </c>
      <c r="AA26" s="12">
        <f t="shared" si="1"/>
        <v>99.99989999999997</v>
      </c>
      <c r="AB26" s="13"/>
    </row>
    <row r="27" spans="2:28" s="11" customFormat="1" ht="12.75">
      <c r="B27" s="8">
        <v>15</v>
      </c>
      <c r="C27" s="15">
        <v>94.4322</v>
      </c>
      <c r="D27" s="15">
        <v>3.1307</v>
      </c>
      <c r="E27" s="15">
        <v>0.9519</v>
      </c>
      <c r="F27" s="15">
        <v>0.1396</v>
      </c>
      <c r="G27" s="15">
        <v>0.164</v>
      </c>
      <c r="H27" s="15">
        <v>0.0008</v>
      </c>
      <c r="I27" s="15">
        <v>0.0373</v>
      </c>
      <c r="J27" s="15">
        <v>0.0282</v>
      </c>
      <c r="K27" s="15">
        <v>0.0376</v>
      </c>
      <c r="L27" s="15">
        <v>0.007</v>
      </c>
      <c r="M27" s="15">
        <v>0.8284</v>
      </c>
      <c r="N27" s="15">
        <v>0.2423</v>
      </c>
      <c r="O27" s="15">
        <v>0.7127</v>
      </c>
      <c r="P27" s="30">
        <v>8297</v>
      </c>
      <c r="Q27" s="29">
        <v>34.74</v>
      </c>
      <c r="R27" s="30">
        <v>9196</v>
      </c>
      <c r="S27" s="29">
        <v>38.5</v>
      </c>
      <c r="T27" s="29">
        <v>50.05</v>
      </c>
      <c r="U27" s="9">
        <v>-16.2</v>
      </c>
      <c r="V27" s="9"/>
      <c r="W27" s="19"/>
      <c r="X27" s="9"/>
      <c r="Y27" s="15"/>
      <c r="Z27" s="31">
        <v>2903389.6</v>
      </c>
      <c r="AA27" s="12">
        <f t="shared" si="1"/>
        <v>100</v>
      </c>
      <c r="AB27" s="13" t="str">
        <f>IF(AA27=100,"ОК"," ")</f>
        <v>ОК</v>
      </c>
    </row>
    <row r="28" spans="2:28" s="11" customFormat="1" ht="12.75">
      <c r="B28" s="14">
        <v>16</v>
      </c>
      <c r="C28" s="15">
        <v>94.1757</v>
      </c>
      <c r="D28" s="15">
        <v>3.2794</v>
      </c>
      <c r="E28" s="15">
        <v>0.9967</v>
      </c>
      <c r="F28" s="15">
        <v>0.1464</v>
      </c>
      <c r="G28" s="15">
        <v>0.1716</v>
      </c>
      <c r="H28" s="15">
        <v>0.0007</v>
      </c>
      <c r="I28" s="15">
        <v>0.04</v>
      </c>
      <c r="J28" s="15">
        <v>0.0302</v>
      </c>
      <c r="K28" s="15">
        <v>0.039</v>
      </c>
      <c r="L28" s="15">
        <v>0.0074</v>
      </c>
      <c r="M28" s="15">
        <v>0.8499</v>
      </c>
      <c r="N28" s="15">
        <v>0.263</v>
      </c>
      <c r="O28" s="15">
        <v>0.7149</v>
      </c>
      <c r="P28" s="30">
        <v>8313</v>
      </c>
      <c r="Q28" s="29">
        <v>34.8</v>
      </c>
      <c r="R28" s="30">
        <v>9212</v>
      </c>
      <c r="S28" s="9">
        <v>38.57</v>
      </c>
      <c r="T28" s="29">
        <v>50.06</v>
      </c>
      <c r="U28" s="9">
        <v>-14.3</v>
      </c>
      <c r="V28" s="9"/>
      <c r="W28" s="10"/>
      <c r="X28" s="9"/>
      <c r="Y28" s="15"/>
      <c r="Z28" s="31">
        <v>2770517.3</v>
      </c>
      <c r="AA28" s="12">
        <f t="shared" si="1"/>
        <v>100.00000000000001</v>
      </c>
      <c r="AB28" s="13" t="str">
        <f>IF(AA28=100,"ОК"," ")</f>
        <v>ОК</v>
      </c>
    </row>
    <row r="29" spans="2:28" s="11" customFormat="1" ht="12.75">
      <c r="B29" s="14">
        <v>17</v>
      </c>
      <c r="C29" s="15">
        <v>94.2432</v>
      </c>
      <c r="D29" s="15">
        <v>3.2351</v>
      </c>
      <c r="E29" s="15">
        <v>0.9898</v>
      </c>
      <c r="F29" s="15">
        <v>0.1463</v>
      </c>
      <c r="G29" s="15">
        <v>0.1746</v>
      </c>
      <c r="H29" s="15">
        <v>0.0008</v>
      </c>
      <c r="I29" s="15">
        <v>0.0406</v>
      </c>
      <c r="J29" s="15">
        <v>0.031</v>
      </c>
      <c r="K29" s="15">
        <v>0.038</v>
      </c>
      <c r="L29" s="15">
        <v>0.0073</v>
      </c>
      <c r="M29" s="15">
        <v>0.832</v>
      </c>
      <c r="N29" s="15">
        <v>0.2613</v>
      </c>
      <c r="O29" s="15">
        <v>0.7145</v>
      </c>
      <c r="P29" s="30">
        <v>8311</v>
      </c>
      <c r="Q29" s="29">
        <v>34.8</v>
      </c>
      <c r="R29" s="30">
        <v>9211</v>
      </c>
      <c r="S29" s="9">
        <v>38.56</v>
      </c>
      <c r="T29" s="29">
        <v>50.07</v>
      </c>
      <c r="U29" s="9">
        <v>-12.5</v>
      </c>
      <c r="V29" s="9"/>
      <c r="W29" s="10"/>
      <c r="X29" s="9"/>
      <c r="Y29" s="15"/>
      <c r="Z29" s="31">
        <v>2621458.1</v>
      </c>
      <c r="AA29" s="12">
        <f t="shared" si="1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15">
        <v>94.8753</v>
      </c>
      <c r="D30" s="15">
        <v>2.8344</v>
      </c>
      <c r="E30" s="15">
        <v>0.8818</v>
      </c>
      <c r="F30" s="15">
        <v>0.1323</v>
      </c>
      <c r="G30" s="15">
        <v>0.1473</v>
      </c>
      <c r="H30" s="15">
        <v>0.0005</v>
      </c>
      <c r="I30" s="15">
        <v>0.032</v>
      </c>
      <c r="J30" s="15">
        <v>0.0237</v>
      </c>
      <c r="K30" s="15">
        <v>0.0331</v>
      </c>
      <c r="L30" s="15">
        <v>0.008</v>
      </c>
      <c r="M30" s="15">
        <v>0.8011</v>
      </c>
      <c r="N30" s="15">
        <v>0.2305</v>
      </c>
      <c r="O30" s="15">
        <v>0.7091</v>
      </c>
      <c r="P30" s="30">
        <v>8264</v>
      </c>
      <c r="Q30" s="29">
        <v>34.6</v>
      </c>
      <c r="R30" s="30">
        <v>9161</v>
      </c>
      <c r="S30" s="9">
        <v>38.35</v>
      </c>
      <c r="T30" s="9">
        <v>49.99</v>
      </c>
      <c r="U30" s="9">
        <v>-12.5</v>
      </c>
      <c r="V30" s="9"/>
      <c r="W30" s="10"/>
      <c r="X30" s="9"/>
      <c r="Y30" s="15"/>
      <c r="Z30" s="31">
        <v>2533972.6</v>
      </c>
      <c r="AA30" s="12">
        <f t="shared" si="1"/>
        <v>100.00000000000001</v>
      </c>
      <c r="AB30" s="13"/>
    </row>
    <row r="31" spans="2:28" s="11" customFormat="1" ht="12.75">
      <c r="B31" s="14">
        <v>19</v>
      </c>
      <c r="C31" s="15">
        <v>94.9416</v>
      </c>
      <c r="D31" s="15">
        <v>2.8404</v>
      </c>
      <c r="E31" s="15">
        <v>0.9218</v>
      </c>
      <c r="F31" s="15">
        <v>0.143</v>
      </c>
      <c r="G31" s="15">
        <v>0.1522</v>
      </c>
      <c r="H31" s="15">
        <v>0.0007</v>
      </c>
      <c r="I31" s="15">
        <v>0.0309</v>
      </c>
      <c r="J31" s="15">
        <v>0.0224</v>
      </c>
      <c r="K31" s="15">
        <v>0.0173</v>
      </c>
      <c r="L31" s="15">
        <v>0.0083</v>
      </c>
      <c r="M31" s="15">
        <v>0.6916</v>
      </c>
      <c r="N31" s="15">
        <v>0.2299</v>
      </c>
      <c r="O31" s="15">
        <v>0.7088</v>
      </c>
      <c r="P31" s="30">
        <v>8276</v>
      </c>
      <c r="Q31" s="29">
        <v>34.65</v>
      </c>
      <c r="R31" s="30">
        <v>9174</v>
      </c>
      <c r="S31" s="9">
        <v>38.41</v>
      </c>
      <c r="T31" s="29">
        <v>50.07</v>
      </c>
      <c r="U31" s="9">
        <v>-12.3</v>
      </c>
      <c r="V31" s="9"/>
      <c r="W31" s="10"/>
      <c r="X31" s="9"/>
      <c r="Y31" s="15"/>
      <c r="Z31" s="31">
        <v>2506210.6</v>
      </c>
      <c r="AA31" s="12">
        <f t="shared" si="1"/>
        <v>100.0001</v>
      </c>
      <c r="AB31" s="13"/>
    </row>
    <row r="32" spans="2:28" s="11" customFormat="1" ht="12.75">
      <c r="B32" s="14">
        <v>20</v>
      </c>
      <c r="C32" s="15">
        <v>94.7286</v>
      </c>
      <c r="D32" s="15">
        <v>2.947</v>
      </c>
      <c r="E32" s="15">
        <v>0.965</v>
      </c>
      <c r="F32" s="15">
        <v>0.1486</v>
      </c>
      <c r="G32" s="15">
        <v>0.1622</v>
      </c>
      <c r="H32" s="15">
        <v>0.0006</v>
      </c>
      <c r="I32" s="15">
        <v>0.0338</v>
      </c>
      <c r="J32" s="15">
        <v>0.0248</v>
      </c>
      <c r="K32" s="15">
        <v>0.0167</v>
      </c>
      <c r="L32" s="15">
        <v>0.008</v>
      </c>
      <c r="M32" s="15">
        <v>0.7106</v>
      </c>
      <c r="N32" s="15">
        <v>0.2542</v>
      </c>
      <c r="O32" s="15">
        <v>0.7107</v>
      </c>
      <c r="P32" s="30">
        <v>8288</v>
      </c>
      <c r="Q32" s="29">
        <v>34.7</v>
      </c>
      <c r="R32" s="30">
        <v>9187</v>
      </c>
      <c r="S32" s="9">
        <v>38.46</v>
      </c>
      <c r="T32" s="29">
        <v>50.07</v>
      </c>
      <c r="U32" s="9">
        <v>-13.3</v>
      </c>
      <c r="V32" s="9"/>
      <c r="W32" s="19"/>
      <c r="X32" s="9"/>
      <c r="Y32" s="15"/>
      <c r="Z32" s="31">
        <v>2917661.7</v>
      </c>
      <c r="AA32" s="12">
        <f t="shared" si="1"/>
        <v>100.0001</v>
      </c>
      <c r="AB32" s="13"/>
    </row>
    <row r="33" spans="2:28" s="11" customFormat="1" ht="12.75">
      <c r="B33" s="14">
        <v>21</v>
      </c>
      <c r="C33" s="15">
        <v>94.7482</v>
      </c>
      <c r="D33" s="15">
        <v>2.944</v>
      </c>
      <c r="E33" s="15">
        <v>0.9706</v>
      </c>
      <c r="F33" s="15">
        <v>0.1511</v>
      </c>
      <c r="G33" s="15">
        <v>0.1634</v>
      </c>
      <c r="H33" s="15">
        <v>0.0007</v>
      </c>
      <c r="I33" s="15">
        <v>0.0342</v>
      </c>
      <c r="J33" s="15">
        <v>0.0251</v>
      </c>
      <c r="K33" s="15">
        <v>0.0175</v>
      </c>
      <c r="L33" s="15">
        <v>0.008</v>
      </c>
      <c r="M33" s="15">
        <v>0.6941</v>
      </c>
      <c r="N33" s="15">
        <v>0.2433</v>
      </c>
      <c r="O33" s="15">
        <v>0.7107</v>
      </c>
      <c r="P33" s="30">
        <v>8292</v>
      </c>
      <c r="Q33" s="29">
        <v>34.72</v>
      </c>
      <c r="R33" s="30">
        <v>9191</v>
      </c>
      <c r="S33" s="9">
        <v>38.48</v>
      </c>
      <c r="T33" s="29">
        <v>50.06</v>
      </c>
      <c r="U33" s="9">
        <v>-14.7</v>
      </c>
      <c r="V33" s="9"/>
      <c r="W33" s="19"/>
      <c r="X33" s="9"/>
      <c r="Y33" s="15"/>
      <c r="Z33" s="31">
        <v>2913182.2</v>
      </c>
      <c r="AA33" s="12">
        <f t="shared" si="1"/>
        <v>100.00019999999999</v>
      </c>
      <c r="AB33" s="13"/>
    </row>
    <row r="34" spans="2:28" s="11" customFormat="1" ht="12.75">
      <c r="B34" s="14">
        <v>22</v>
      </c>
      <c r="C34" s="15">
        <v>94.85</v>
      </c>
      <c r="D34" s="15">
        <v>2.8977</v>
      </c>
      <c r="E34" s="15">
        <v>0.9463</v>
      </c>
      <c r="F34" s="15">
        <v>0.1467</v>
      </c>
      <c r="G34" s="15">
        <v>0.1583</v>
      </c>
      <c r="H34" s="15">
        <v>0.0007</v>
      </c>
      <c r="I34" s="15">
        <v>0.0327</v>
      </c>
      <c r="J34" s="15">
        <v>0.0239</v>
      </c>
      <c r="K34" s="15">
        <v>0.0154</v>
      </c>
      <c r="L34" s="15">
        <v>0.0068</v>
      </c>
      <c r="M34" s="15">
        <v>0.6818</v>
      </c>
      <c r="N34" s="15">
        <v>0.2395</v>
      </c>
      <c r="O34" s="15">
        <v>0.7097</v>
      </c>
      <c r="P34" s="30">
        <v>8285</v>
      </c>
      <c r="Q34" s="29">
        <v>34.69</v>
      </c>
      <c r="R34" s="30">
        <v>9183</v>
      </c>
      <c r="S34" s="9">
        <v>38.45</v>
      </c>
      <c r="T34" s="29">
        <v>50.09</v>
      </c>
      <c r="U34" s="9">
        <v>-15.3</v>
      </c>
      <c r="V34" s="9"/>
      <c r="W34" s="16"/>
      <c r="X34" s="9"/>
      <c r="Y34" s="15"/>
      <c r="Z34" s="31">
        <v>2798739.6</v>
      </c>
      <c r="AA34" s="12">
        <f t="shared" si="1"/>
        <v>99.99979999999998</v>
      </c>
      <c r="AB34" s="13"/>
    </row>
    <row r="35" spans="2:28" s="11" customFormat="1" ht="12.75">
      <c r="B35" s="14">
        <v>23</v>
      </c>
      <c r="C35" s="15">
        <v>95.1693</v>
      </c>
      <c r="D35" s="15">
        <v>2.6821</v>
      </c>
      <c r="E35" s="15">
        <v>0.8701</v>
      </c>
      <c r="F35" s="15">
        <v>0.1342</v>
      </c>
      <c r="G35" s="15">
        <v>0.1445</v>
      </c>
      <c r="H35" s="15">
        <v>0.0007</v>
      </c>
      <c r="I35" s="15">
        <v>0.0301</v>
      </c>
      <c r="J35" s="15">
        <v>0.0218</v>
      </c>
      <c r="K35" s="15">
        <v>0.0165</v>
      </c>
      <c r="L35" s="15">
        <v>0.0071</v>
      </c>
      <c r="M35" s="15">
        <v>0.7039</v>
      </c>
      <c r="N35" s="15">
        <v>0.2198</v>
      </c>
      <c r="O35" s="15">
        <v>0.7069</v>
      </c>
      <c r="P35" s="30">
        <v>8256</v>
      </c>
      <c r="Q35" s="29">
        <v>34.57</v>
      </c>
      <c r="R35" s="30">
        <v>9152</v>
      </c>
      <c r="S35" s="9">
        <v>38.32</v>
      </c>
      <c r="T35" s="29">
        <v>50.02</v>
      </c>
      <c r="U35" s="9">
        <v>-15.4</v>
      </c>
      <c r="V35" s="9"/>
      <c r="W35" s="19"/>
      <c r="X35" s="9"/>
      <c r="Y35" s="15"/>
      <c r="Z35" s="31">
        <v>2761940.4</v>
      </c>
      <c r="AA35" s="12">
        <f t="shared" si="1"/>
        <v>100.0001</v>
      </c>
      <c r="AB35" s="13"/>
    </row>
    <row r="36" spans="2:28" s="11" customFormat="1" ht="12.75">
      <c r="B36" s="14">
        <v>24</v>
      </c>
      <c r="C36" s="15">
        <v>95.1972</v>
      </c>
      <c r="D36" s="15">
        <v>2.7058</v>
      </c>
      <c r="E36" s="15">
        <v>0.8686</v>
      </c>
      <c r="F36" s="15">
        <v>0.1364</v>
      </c>
      <c r="G36" s="15">
        <v>0.142</v>
      </c>
      <c r="H36" s="15">
        <v>0.0005</v>
      </c>
      <c r="I36" s="15">
        <v>0.0287</v>
      </c>
      <c r="J36" s="15">
        <v>0.0207</v>
      </c>
      <c r="K36" s="15">
        <v>0.0144</v>
      </c>
      <c r="L36" s="15">
        <v>0.0076</v>
      </c>
      <c r="M36" s="15">
        <v>0.6635</v>
      </c>
      <c r="N36" s="15">
        <v>0.2146</v>
      </c>
      <c r="O36" s="15">
        <v>0.7066</v>
      </c>
      <c r="P36" s="30">
        <v>8259</v>
      </c>
      <c r="Q36" s="29">
        <v>34.5803</v>
      </c>
      <c r="R36" s="30">
        <v>9156</v>
      </c>
      <c r="S36" s="9">
        <v>38.33</v>
      </c>
      <c r="T36" s="29">
        <v>50.05</v>
      </c>
      <c r="U36" s="9">
        <v>-15.2</v>
      </c>
      <c r="V36" s="9"/>
      <c r="W36" s="16"/>
      <c r="X36" s="9"/>
      <c r="Y36" s="9"/>
      <c r="Z36" s="31">
        <v>2671753.7</v>
      </c>
      <c r="AA36" s="12">
        <f t="shared" si="1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15">
        <v>94.9197</v>
      </c>
      <c r="D37" s="15">
        <v>2.8957</v>
      </c>
      <c r="E37" s="15">
        <v>0.9308</v>
      </c>
      <c r="F37" s="15">
        <v>0.1468</v>
      </c>
      <c r="G37" s="15">
        <v>0.1491</v>
      </c>
      <c r="H37" s="15">
        <v>0.0006</v>
      </c>
      <c r="I37" s="15">
        <v>0.0297</v>
      </c>
      <c r="J37" s="15">
        <v>0.021</v>
      </c>
      <c r="K37" s="15">
        <v>0.0134</v>
      </c>
      <c r="L37" s="15">
        <v>0.0073</v>
      </c>
      <c r="M37" s="15">
        <v>0.6485</v>
      </c>
      <c r="N37" s="15">
        <v>0.2374</v>
      </c>
      <c r="O37" s="15">
        <v>0.709</v>
      </c>
      <c r="P37" s="30">
        <v>8281.67</v>
      </c>
      <c r="Q37" s="29">
        <v>34.673</v>
      </c>
      <c r="R37" s="30">
        <v>9179.85</v>
      </c>
      <c r="S37" s="29">
        <v>38.434</v>
      </c>
      <c r="T37" s="29">
        <v>50.1</v>
      </c>
      <c r="U37" s="9">
        <v>-14</v>
      </c>
      <c r="V37" s="9"/>
      <c r="W37" s="19"/>
      <c r="X37" s="9"/>
      <c r="Y37" s="9"/>
      <c r="Z37" s="31">
        <v>2870620.3</v>
      </c>
      <c r="AA37" s="12">
        <f t="shared" si="1"/>
        <v>100.00000000000003</v>
      </c>
      <c r="AB37" s="13" t="str">
        <f>IF(AA37=100,"ОК"," ")</f>
        <v>ОК</v>
      </c>
    </row>
    <row r="38" spans="2:28" s="11" customFormat="1" ht="12.75">
      <c r="B38" s="14">
        <v>26</v>
      </c>
      <c r="C38" s="15">
        <v>95.1753</v>
      </c>
      <c r="D38" s="15">
        <v>2.7305</v>
      </c>
      <c r="E38" s="15">
        <v>0.8723</v>
      </c>
      <c r="F38" s="15">
        <v>0.1379</v>
      </c>
      <c r="G38" s="15">
        <v>0.141</v>
      </c>
      <c r="H38" s="15">
        <v>0.0004</v>
      </c>
      <c r="I38" s="15">
        <v>0.0281</v>
      </c>
      <c r="J38" s="15">
        <v>0.02</v>
      </c>
      <c r="K38" s="15">
        <v>0.0127</v>
      </c>
      <c r="L38" s="15">
        <v>0.0072</v>
      </c>
      <c r="M38" s="15">
        <v>0.6562</v>
      </c>
      <c r="N38" s="15">
        <v>0.2184</v>
      </c>
      <c r="O38" s="15">
        <v>0.7067</v>
      </c>
      <c r="P38" s="30">
        <v>8261</v>
      </c>
      <c r="Q38" s="29">
        <v>34.5868</v>
      </c>
      <c r="R38" s="30">
        <v>9158</v>
      </c>
      <c r="S38" s="29">
        <v>38.3412</v>
      </c>
      <c r="T38" s="29">
        <v>50.05</v>
      </c>
      <c r="U38" s="9">
        <v>-11.8</v>
      </c>
      <c r="V38" s="9"/>
      <c r="W38" s="19"/>
      <c r="X38" s="9"/>
      <c r="Y38" s="15"/>
      <c r="Z38" s="31">
        <v>2882011.4</v>
      </c>
      <c r="AA38" s="12">
        <f t="shared" si="1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15">
        <v>94.6152</v>
      </c>
      <c r="D39" s="15">
        <v>3.0578</v>
      </c>
      <c r="E39" s="15">
        <v>0.9979</v>
      </c>
      <c r="F39" s="15">
        <v>0.1541</v>
      </c>
      <c r="G39" s="15">
        <v>0.1614</v>
      </c>
      <c r="H39" s="15">
        <v>0.0008</v>
      </c>
      <c r="I39" s="15">
        <v>0.0332</v>
      </c>
      <c r="J39" s="15">
        <v>0.0237</v>
      </c>
      <c r="K39" s="15">
        <v>0.0147</v>
      </c>
      <c r="L39" s="15">
        <v>0.0074</v>
      </c>
      <c r="M39" s="15">
        <v>0.6785</v>
      </c>
      <c r="N39" s="15">
        <v>0.2551</v>
      </c>
      <c r="O39" s="15">
        <v>0.7116</v>
      </c>
      <c r="P39" s="30">
        <v>8302</v>
      </c>
      <c r="Q39" s="29">
        <v>34.76</v>
      </c>
      <c r="R39" s="30">
        <v>9201</v>
      </c>
      <c r="S39" s="29">
        <v>38.52</v>
      </c>
      <c r="T39" s="29">
        <v>50.12</v>
      </c>
      <c r="U39" s="9">
        <v>-10.7</v>
      </c>
      <c r="V39" s="9"/>
      <c r="W39" s="19"/>
      <c r="X39" s="10"/>
      <c r="Y39" s="10"/>
      <c r="Z39" s="31">
        <v>2837069.7</v>
      </c>
      <c r="AA39" s="12">
        <f t="shared" si="1"/>
        <v>99.99980000000001</v>
      </c>
      <c r="AB39" s="13" t="str">
        <f>IF(AA39=100,"ОК"," ")</f>
        <v> </v>
      </c>
    </row>
    <row r="40" spans="2:28" s="11" customFormat="1" ht="12.75">
      <c r="B40" s="14">
        <v>28</v>
      </c>
      <c r="C40" s="15">
        <v>94.575</v>
      </c>
      <c r="D40" s="15">
        <v>3.0492</v>
      </c>
      <c r="E40" s="15">
        <v>1.002</v>
      </c>
      <c r="F40" s="15">
        <v>0.1535</v>
      </c>
      <c r="G40" s="15">
        <v>0.1629</v>
      </c>
      <c r="H40" s="15">
        <v>0.0007</v>
      </c>
      <c r="I40" s="15">
        <v>0.0343</v>
      </c>
      <c r="J40" s="15">
        <v>0.025</v>
      </c>
      <c r="K40" s="15">
        <v>0.0176</v>
      </c>
      <c r="L40" s="15">
        <v>0.008</v>
      </c>
      <c r="M40" s="15">
        <v>0.7116</v>
      </c>
      <c r="N40" s="15">
        <v>0.2601</v>
      </c>
      <c r="O40" s="15">
        <v>0.712</v>
      </c>
      <c r="P40" s="30">
        <v>8300</v>
      </c>
      <c r="Q40" s="29">
        <v>34.75</v>
      </c>
      <c r="R40" s="30">
        <v>9200</v>
      </c>
      <c r="S40" s="9">
        <v>38.52</v>
      </c>
      <c r="T40" s="29">
        <v>50.1</v>
      </c>
      <c r="U40" s="9">
        <v>-10.8</v>
      </c>
      <c r="V40" s="9"/>
      <c r="W40" s="19"/>
      <c r="X40" s="10"/>
      <c r="Y40" s="15"/>
      <c r="Z40" s="31">
        <v>2788433.6</v>
      </c>
      <c r="AA40" s="12">
        <f t="shared" si="1"/>
        <v>99.99989999999998</v>
      </c>
      <c r="AB40" s="13"/>
    </row>
    <row r="41" spans="2:28" s="11" customFormat="1" ht="12.75">
      <c r="B41" s="14">
        <v>29</v>
      </c>
      <c r="C41" s="15">
        <v>95.2115</v>
      </c>
      <c r="D41" s="15">
        <v>2.6076</v>
      </c>
      <c r="E41" s="15">
        <v>0.8546</v>
      </c>
      <c r="F41" s="15">
        <v>0.1317</v>
      </c>
      <c r="G41" s="15">
        <v>0.147</v>
      </c>
      <c r="H41" s="15">
        <v>0.0004</v>
      </c>
      <c r="I41" s="15">
        <v>0.0327</v>
      </c>
      <c r="J41" s="15">
        <v>0.0243</v>
      </c>
      <c r="K41" s="15">
        <v>0.0197</v>
      </c>
      <c r="L41" s="15">
        <v>0.0079</v>
      </c>
      <c r="M41" s="15">
        <v>0.7404</v>
      </c>
      <c r="N41" s="15">
        <v>0.2221</v>
      </c>
      <c r="O41" s="15">
        <v>0.7067</v>
      </c>
      <c r="P41" s="30">
        <v>8248</v>
      </c>
      <c r="Q41" s="29">
        <v>34.53</v>
      </c>
      <c r="R41" s="30">
        <v>9144</v>
      </c>
      <c r="S41" s="9">
        <v>38.28</v>
      </c>
      <c r="T41" s="29">
        <v>49.98</v>
      </c>
      <c r="U41" s="9">
        <v>-11.3</v>
      </c>
      <c r="V41" s="9"/>
      <c r="W41" s="19"/>
      <c r="X41" s="9"/>
      <c r="Y41" s="9"/>
      <c r="Z41" s="31">
        <v>2723164.4</v>
      </c>
      <c r="AA41" s="12">
        <f t="shared" si="1"/>
        <v>99.99990000000001</v>
      </c>
      <c r="AB41" s="13"/>
    </row>
    <row r="42" spans="2:28" s="11" customFormat="1" ht="12.75">
      <c r="B42" s="14">
        <v>30</v>
      </c>
      <c r="C42" s="15">
        <v>95.246</v>
      </c>
      <c r="D42" s="15">
        <v>2.5965</v>
      </c>
      <c r="E42" s="15">
        <v>0.85</v>
      </c>
      <c r="F42" s="15">
        <v>0.1307</v>
      </c>
      <c r="G42" s="15">
        <v>0.1477</v>
      </c>
      <c r="H42" s="15">
        <v>0.0005</v>
      </c>
      <c r="I42" s="15">
        <v>0.0324</v>
      </c>
      <c r="J42" s="15">
        <v>0.0242</v>
      </c>
      <c r="K42" s="15">
        <v>0.015</v>
      </c>
      <c r="L42" s="15">
        <v>0.0074</v>
      </c>
      <c r="M42" s="15">
        <v>0.7343</v>
      </c>
      <c r="N42" s="15">
        <v>0.2152</v>
      </c>
      <c r="O42" s="15">
        <v>0.7063</v>
      </c>
      <c r="P42" s="30">
        <v>8247</v>
      </c>
      <c r="Q42" s="29">
        <v>34.5265</v>
      </c>
      <c r="R42" s="30">
        <v>9141</v>
      </c>
      <c r="S42" s="29">
        <v>38.2756</v>
      </c>
      <c r="T42" s="29">
        <v>49.98</v>
      </c>
      <c r="U42" s="9">
        <v>-12.5</v>
      </c>
      <c r="V42" s="9"/>
      <c r="W42" s="19"/>
      <c r="X42" s="10"/>
      <c r="Y42" s="21"/>
      <c r="Z42" s="31">
        <v>2717327</v>
      </c>
      <c r="AA42" s="12">
        <f t="shared" si="1"/>
        <v>99.9999</v>
      </c>
      <c r="AB42" s="13" t="str">
        <f>IF(AA42=100,"ОК"," ")</f>
        <v> </v>
      </c>
    </row>
    <row r="43" spans="2:28" s="11" customFormat="1" ht="12" customHeight="1">
      <c r="B43" s="32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  <c r="Z43" s="31">
        <v>89086549.5</v>
      </c>
      <c r="AA43" s="12">
        <f t="shared" si="1"/>
        <v>0</v>
      </c>
      <c r="AB43" s="13" t="str">
        <f>IF(AA43=100,"ОК"," ")</f>
        <v> </v>
      </c>
    </row>
    <row r="44" spans="2:29" ht="12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8"/>
      <c r="AA44" s="5"/>
      <c r="AB44" s="6"/>
      <c r="AC44"/>
    </row>
    <row r="45" spans="3:24" ht="12.7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7"/>
      <c r="R46" s="17"/>
      <c r="S46" s="17"/>
      <c r="T46" s="17"/>
      <c r="U46" s="17"/>
      <c r="V46" s="17"/>
      <c r="W46" s="17"/>
      <c r="X46" s="17"/>
    </row>
    <row r="47" spans="3:20" ht="12.75">
      <c r="C47" s="24" t="s">
        <v>41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2" ht="12.75">
      <c r="C48" s="1" t="s">
        <v>30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4" t="s">
        <v>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3:22" ht="12.75">
      <c r="C50" s="1" t="s">
        <v>31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</sheetData>
  <sheetProtection/>
  <mergeCells count="34">
    <mergeCell ref="X9:X12"/>
    <mergeCell ref="E10:E12"/>
    <mergeCell ref="F10:F12"/>
    <mergeCell ref="K10:K12"/>
    <mergeCell ref="Z9:Z12"/>
    <mergeCell ref="C45:X45"/>
    <mergeCell ref="B44:X44"/>
    <mergeCell ref="U9:U12"/>
    <mergeCell ref="V9:V12"/>
    <mergeCell ref="B9:B12"/>
    <mergeCell ref="Y9:Y12"/>
    <mergeCell ref="O9:T9"/>
    <mergeCell ref="O10:O12"/>
    <mergeCell ref="R10:R12"/>
    <mergeCell ref="B6:Y6"/>
    <mergeCell ref="S10:S12"/>
    <mergeCell ref="T10:T12"/>
    <mergeCell ref="N10:N12"/>
    <mergeCell ref="G10:G12"/>
    <mergeCell ref="Q10:Q12"/>
    <mergeCell ref="H10:H12"/>
    <mergeCell ref="J10:J12"/>
    <mergeCell ref="I10:I12"/>
    <mergeCell ref="M10:M12"/>
    <mergeCell ref="B43:Y43"/>
    <mergeCell ref="W2:Y2"/>
    <mergeCell ref="B7:Y7"/>
    <mergeCell ref="B8:Y8"/>
    <mergeCell ref="D10:D12"/>
    <mergeCell ref="C10:C12"/>
    <mergeCell ref="P10:P12"/>
    <mergeCell ref="L10:L12"/>
    <mergeCell ref="C9:N9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2016-05-04T11:35:09Z</cp:lastPrinted>
  <dcterms:created xsi:type="dcterms:W3CDTF">2010-01-29T08:37:16Z</dcterms:created>
  <dcterms:modified xsi:type="dcterms:W3CDTF">2016-05-04T11:35:27Z</dcterms:modified>
  <cp:category/>
  <cp:version/>
  <cp:contentType/>
  <cp:contentStatus/>
</cp:coreProperties>
</file>