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<sst xmlns="http://schemas.openxmlformats.org/spreadsheetml/2006/main" count="48" uniqueCount="47">
  <si>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</si>
  <si>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</si>
  <si>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</si>
  <si>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</si>
  <si>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</si>
  <si>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</si>
  <si>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</si>
  <si>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</si>
  <si>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</si>
  <si>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</si>
  <si>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</si>
  <si>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</si>
  <si>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</si>
  <si>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</si>
  <si>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</si>
  <si>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</si>
  <si>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</si>
  <si>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</si>
  <si>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</si>
  <si>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</si>
  <si>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</si>
  <si>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</si>
  <si>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</si>
  <si>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</si>
  <si>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</si>
  <si>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</si>
  <si>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</si>
  <si>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</si>
  <si>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</si>
  <si>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</si>
  <si>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</si>
  <si>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</si>
  <si>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</si>
  <si>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</si>
  <si>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</si>
  <si>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</si>
  <si>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</si>
  <si>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</si>
  <si>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</si>
  <si>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</si>
  <si>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</si>
  <si>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>з ГРС-Стримба за період з 05.04.2016 р.  по  04.05.2016 р.</t>
  </si>
  <si>
    <t>Головний інженер Богородчанського ЛВУМГ</t>
  </si>
  <si>
    <t>В. Опацький</t>
  </si>
  <si>
    <t>04.05.2016 р.</t>
  </si>
  <si>
    <t>на ГРС-Стримба, ГРС-Перерісль, ГРС-Липове, ГРС - Марківці</t>
  </si>
  <si>
    <t>Об'єм природного газу, який відповідає даному паспорту ФХП для вказаних ГРС, у квітні становить   2 501 052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</si>
</sst>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2" zoomScaleSheetLayoutView="92" workbookViewId="0" topLeftCell="B2">
      <selection activeCell="B19" sqref="B19:U19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5" width="7.125" style="0" customWidth="1"/>
    <col min="16" max="16" width="7.50390625" style="0" customWidth="1"/>
    <col min="17" max="17" width="7.125" style="0" customWidth="1"/>
    <col min="18" max="18" width="8.00390625" style="0" customWidth="1"/>
    <col min="19" max="19" width="6.00390625" style="0" customWidth="1"/>
    <col min="20" max="20" width="9.8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6"/>
      <c r="U2" s="47"/>
      <c r="V2" s="47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2:24" ht="21.75" customHeight="1">
      <c r="B7" s="48" t="s">
        <v>35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"/>
      <c r="X7" s="4"/>
    </row>
    <row r="8" spans="2:24" ht="42" customHeight="1">
      <c r="B8" s="48" t="s">
        <v>45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"/>
      <c r="X8" s="4"/>
    </row>
    <row r="9" spans="2:24" ht="18" customHeight="1">
      <c r="B9" s="49" t="s">
        <v>41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"/>
      <c r="X9" s="4"/>
    </row>
    <row r="10" spans="2:26" ht="32.25" customHeight="1">
      <c r="B10" s="55" t="s">
        <v>14</v>
      </c>
      <c r="C10" s="61" t="s">
        <v>31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40" t="s">
        <v>32</v>
      </c>
      <c r="P10" s="41"/>
      <c r="Q10" s="41"/>
      <c r="R10" s="42"/>
      <c r="S10" s="52" t="s">
        <v>29</v>
      </c>
      <c r="T10" s="36" t="s">
        <v>26</v>
      </c>
      <c r="U10" s="36" t="s">
        <v>27</v>
      </c>
      <c r="V10" s="36" t="s">
        <v>28</v>
      </c>
      <c r="W10" s="4"/>
      <c r="Y10" s="7"/>
      <c r="Z10"/>
    </row>
    <row r="11" spans="2:26" ht="48.75" customHeight="1">
      <c r="B11" s="56"/>
      <c r="C11" s="43" t="s">
        <v>15</v>
      </c>
      <c r="D11" s="43" t="s">
        <v>16</v>
      </c>
      <c r="E11" s="43" t="s">
        <v>17</v>
      </c>
      <c r="F11" s="43" t="s">
        <v>18</v>
      </c>
      <c r="G11" s="43" t="s">
        <v>38</v>
      </c>
      <c r="H11" s="43" t="s">
        <v>19</v>
      </c>
      <c r="I11" s="43" t="s">
        <v>20</v>
      </c>
      <c r="J11" s="43" t="s">
        <v>21</v>
      </c>
      <c r="K11" s="43" t="s">
        <v>22</v>
      </c>
      <c r="L11" s="43" t="s">
        <v>23</v>
      </c>
      <c r="M11" s="43" t="s">
        <v>24</v>
      </c>
      <c r="N11" s="43" t="s">
        <v>25</v>
      </c>
      <c r="O11" s="43" t="s">
        <v>10</v>
      </c>
      <c r="P11" s="58" t="s">
        <v>11</v>
      </c>
      <c r="Q11" s="43" t="s">
        <v>12</v>
      </c>
      <c r="R11" s="43" t="s">
        <v>13</v>
      </c>
      <c r="S11" s="53"/>
      <c r="T11" s="37"/>
      <c r="U11" s="37"/>
      <c r="V11" s="37"/>
      <c r="W11" s="4"/>
      <c r="Y11" s="7"/>
      <c r="Z11"/>
    </row>
    <row r="12" spans="2:26" ht="15.75" customHeight="1">
      <c r="B12" s="5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9"/>
      <c r="Q12" s="44"/>
      <c r="R12" s="44"/>
      <c r="S12" s="53"/>
      <c r="T12" s="37"/>
      <c r="U12" s="37"/>
      <c r="V12" s="37"/>
      <c r="W12" s="4"/>
      <c r="Y12" s="7"/>
      <c r="Z12"/>
    </row>
    <row r="13" spans="2:26" ht="21" customHeight="1">
      <c r="B13" s="5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60"/>
      <c r="Q13" s="45"/>
      <c r="R13" s="45"/>
      <c r="S13" s="54"/>
      <c r="T13" s="38"/>
      <c r="U13" s="38"/>
      <c r="V13" s="38"/>
      <c r="W13" s="4"/>
      <c r="Y13" s="7"/>
      <c r="Z13"/>
    </row>
    <row r="14" spans="2:25" s="10" customFormat="1" ht="12.75" customHeight="1">
      <c r="B14" s="29">
        <v>4</v>
      </c>
      <c r="C14" s="32">
        <v>92.8462</v>
      </c>
      <c r="D14" s="32">
        <v>3.3854</v>
      </c>
      <c r="E14" s="32">
        <v>1.4007</v>
      </c>
      <c r="F14" s="32">
        <v>0.2504</v>
      </c>
      <c r="G14" s="32">
        <v>0.4583</v>
      </c>
      <c r="H14" s="32">
        <v>0.005</v>
      </c>
      <c r="I14" s="32">
        <v>0.1438</v>
      </c>
      <c r="J14" s="32">
        <v>0.1257</v>
      </c>
      <c r="K14" s="32">
        <v>0.1819</v>
      </c>
      <c r="L14" s="32">
        <v>0.0031</v>
      </c>
      <c r="M14" s="32">
        <v>0.6287</v>
      </c>
      <c r="N14" s="32">
        <v>0.5708</v>
      </c>
      <c r="O14" s="33">
        <v>0.7386</v>
      </c>
      <c r="P14" s="33">
        <v>35.7122</v>
      </c>
      <c r="Q14" s="35">
        <f>P14*1000/4.1868</f>
        <v>8529.712429540461</v>
      </c>
      <c r="R14" s="34">
        <v>50.4964</v>
      </c>
      <c r="S14" s="34"/>
      <c r="T14" s="28"/>
      <c r="U14" s="9"/>
      <c r="V14" s="9"/>
      <c r="X14" s="30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29">
        <v>11</v>
      </c>
      <c r="C15" s="32">
        <v>92.5986</v>
      </c>
      <c r="D15" s="32">
        <v>3.4639</v>
      </c>
      <c r="E15" s="32">
        <v>1.425</v>
      </c>
      <c r="F15" s="32">
        <v>0.237</v>
      </c>
      <c r="G15" s="32">
        <v>0.4087</v>
      </c>
      <c r="H15" s="32">
        <v>0.0048</v>
      </c>
      <c r="I15" s="32">
        <v>0.1228</v>
      </c>
      <c r="J15" s="32">
        <v>0.1068</v>
      </c>
      <c r="K15" s="32">
        <v>0.1712</v>
      </c>
      <c r="L15" s="32">
        <v>0.0037</v>
      </c>
      <c r="M15" s="32">
        <v>0.6977</v>
      </c>
      <c r="N15" s="32">
        <v>0.7598</v>
      </c>
      <c r="O15" s="33">
        <v>0.7395</v>
      </c>
      <c r="P15" s="33">
        <v>35.5549</v>
      </c>
      <c r="Q15" s="35">
        <f>P15*1000/4.1868</f>
        <v>8492.141970000956</v>
      </c>
      <c r="R15" s="33">
        <v>50.245</v>
      </c>
      <c r="S15" s="34"/>
      <c r="T15" s="28"/>
      <c r="U15" s="9"/>
      <c r="V15" s="9"/>
      <c r="X15" s="30">
        <f>SUM(C15:N15)</f>
        <v>99.99999999999999</v>
      </c>
      <c r="Y15" s="11" t="str">
        <f>IF(X15=100,"ОК"," ")</f>
        <v>ОК</v>
      </c>
    </row>
    <row r="16" spans="2:25" s="10" customFormat="1" ht="12.75" customHeight="1">
      <c r="B16" s="29">
        <v>18</v>
      </c>
      <c r="C16" s="32">
        <v>92.6255</v>
      </c>
      <c r="D16" s="32">
        <v>3.5323</v>
      </c>
      <c r="E16" s="32">
        <v>1.4584</v>
      </c>
      <c r="F16" s="32">
        <v>0.2569</v>
      </c>
      <c r="G16" s="32">
        <v>0.4696</v>
      </c>
      <c r="H16" s="32">
        <v>0.0026</v>
      </c>
      <c r="I16" s="32">
        <v>0.1458</v>
      </c>
      <c r="J16" s="32">
        <v>0.1257</v>
      </c>
      <c r="K16" s="32">
        <v>0.1456</v>
      </c>
      <c r="L16" s="32">
        <v>0.0039</v>
      </c>
      <c r="M16" s="32">
        <v>0.7146</v>
      </c>
      <c r="N16" s="32">
        <v>0.5191</v>
      </c>
      <c r="O16" s="33">
        <v>0.7392</v>
      </c>
      <c r="P16" s="33">
        <v>35.7352</v>
      </c>
      <c r="Q16" s="35">
        <f>P16*1000/4.1868</f>
        <v>8535.205885162892</v>
      </c>
      <c r="R16" s="34">
        <v>50.5065</v>
      </c>
      <c r="S16" s="34"/>
      <c r="U16" s="31"/>
      <c r="V16" s="31"/>
      <c r="X16" s="30">
        <f>SUM(C16:N16)</f>
        <v>100</v>
      </c>
      <c r="Y16" s="11" t="str">
        <f>IF(X16=100,"ОК"," ")</f>
        <v>ОК</v>
      </c>
    </row>
    <row r="17" spans="2:25" s="10" customFormat="1" ht="12.75" customHeight="1">
      <c r="B17" s="29">
        <v>25</v>
      </c>
      <c r="C17" s="32">
        <v>92.5786</v>
      </c>
      <c r="D17" s="32">
        <v>3.5928</v>
      </c>
      <c r="E17" s="32">
        <v>1.4784</v>
      </c>
      <c r="F17" s="32">
        <v>0.2419</v>
      </c>
      <c r="G17" s="32">
        <v>0.4172</v>
      </c>
      <c r="H17" s="32">
        <v>0.0033</v>
      </c>
      <c r="I17" s="32">
        <v>0.1236</v>
      </c>
      <c r="J17" s="32">
        <v>0.1124</v>
      </c>
      <c r="K17" s="32">
        <v>0.2077</v>
      </c>
      <c r="L17" s="32">
        <v>0.0034</v>
      </c>
      <c r="M17" s="32">
        <v>0.5985</v>
      </c>
      <c r="N17" s="32">
        <v>0.6422</v>
      </c>
      <c r="O17" s="33">
        <v>0.7409</v>
      </c>
      <c r="P17" s="33">
        <v>35.7517</v>
      </c>
      <c r="Q17" s="35">
        <f>P17*1000/4.1868</f>
        <v>8539.146842457247</v>
      </c>
      <c r="R17" s="34">
        <v>50.4856</v>
      </c>
      <c r="S17" s="34"/>
      <c r="T17" s="28" t="s">
        <v>36</v>
      </c>
      <c r="U17" s="9">
        <v>0.143</v>
      </c>
      <c r="V17" s="9">
        <v>0.049</v>
      </c>
      <c r="X17" s="30">
        <f>SUM(C17:N17)</f>
        <v>99.99999999999997</v>
      </c>
      <c r="Y17" s="11" t="str">
        <f>IF(X17=100,"ОК"," ")</f>
        <v>ОК</v>
      </c>
    </row>
    <row r="18" spans="2:25" s="10" customFormat="1" ht="12.75" customHeight="1"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5"/>
      <c r="R18" s="34"/>
      <c r="S18" s="34"/>
      <c r="T18" s="22"/>
      <c r="U18" s="9"/>
      <c r="V18" s="9"/>
      <c r="X18" s="30">
        <f>SUM(C18:N18)</f>
        <v>0</v>
      </c>
      <c r="Y18" s="11" t="str">
        <f>IF(X18=100,"ОК"," ")</f>
        <v> </v>
      </c>
    </row>
    <row r="19" spans="2:26" ht="12.75" customHeight="1">
      <c r="B19" s="51" t="s">
        <v>46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1"/>
      <c r="X19" s="5"/>
      <c r="Y19" s="6"/>
      <c r="Z19"/>
    </row>
    <row r="20" spans="3:21" ht="12.75" customHeight="1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3:26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  <c r="Z21" s="7">
        <v>1623386</v>
      </c>
    </row>
    <row r="22" spans="3:26" ht="12.75" customHeight="1">
      <c r="C22" s="25" t="s">
        <v>42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43</v>
      </c>
      <c r="N22" s="23"/>
      <c r="O22" s="23"/>
      <c r="P22" s="23"/>
      <c r="Q22" s="23"/>
      <c r="R22" s="23" t="s">
        <v>44</v>
      </c>
      <c r="Z22" s="7">
        <v>403289</v>
      </c>
    </row>
    <row r="23" spans="3:26" ht="12.75" customHeight="1">
      <c r="C23" s="1"/>
      <c r="L23" s="2"/>
      <c r="N23" s="2"/>
      <c r="R23" s="2"/>
      <c r="S23" s="2"/>
      <c r="Z23" s="7">
        <v>419069</v>
      </c>
    </row>
    <row r="24" spans="3:26" ht="18" customHeight="1">
      <c r="C24" s="25" t="s">
        <v>39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40</v>
      </c>
      <c r="N24" s="26"/>
      <c r="O24" s="26"/>
      <c r="P24" s="26"/>
      <c r="Q24" s="26"/>
      <c r="R24" s="26" t="s">
        <v>44</v>
      </c>
      <c r="Z24" s="7">
        <v>55308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2016-05-12T08:43:36Z</dcterms:modified>
  <cp:category/>
  <cp:version/>
  <cp:contentType/>
  <cp:contentStatus/>
</cp:coreProperties>
</file>