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<sst xmlns="http://schemas.openxmlformats.org/spreadsheetml/2006/main" count="48" uniqueCount="47">
  <si>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</si>
  <si>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</si>
  <si>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</si>
  <si>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</si>
  <si>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</si>
  <si>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</si>
  <si>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</si>
  <si>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</si>
  <si>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</si>
  <si>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</si>
  <si>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</si>
  <si>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</si>
  <si>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</si>
  <si>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</si>
  <si>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</si>
  <si>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</si>
  <si>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</si>
  <si>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</si>
  <si>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</si>
  <si>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</si>
  <si>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</si>
  <si>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</si>
  <si>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</si>
  <si>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</si>
  <si>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</si>
  <si>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</si>
  <si>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</si>
  <si>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</si>
  <si>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</si>
  <si>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</si>
  <si>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</si>
  <si>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</si>
  <si>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</si>
  <si>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</si>
  <si>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</si>
  <si>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</si>
  <si>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</si>
  <si>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</si>
  <si>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>Хімік  ВХАЛ Богородчанського ЛВУМГ</t>
  </si>
  <si>
    <t>Н.Сапіжак</t>
  </si>
  <si>
    <t>не виявлено</t>
  </si>
  <si>
    <t>Головний інженер Богородчанського ЛВУМГ</t>
  </si>
  <si>
    <t>В. Опацький</t>
  </si>
  <si>
    <t>04.05.2016 р.</t>
  </si>
  <si>
    <t>на ГРС-Кути</t>
  </si>
  <si>
    <t>з газопроводу Кути- Чорногузи за період з 05.04.2016 р.  по  04.05.2016 р.</t>
  </si>
  <si>
    <t>Об'єм природного газу, який відповідає даному паспорту ФХП для ГРС-Кути, у квітні становить  540 646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</si>
</sst>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5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A7">
      <selection activeCell="H21" sqref="H2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7.625" style="0" customWidth="1"/>
    <col min="17" max="17" width="7.125" style="0" customWidth="1"/>
    <col min="18" max="18" width="9.50390625" style="0" customWidth="1"/>
    <col min="19" max="19" width="6.00390625" style="0" customWidth="1"/>
    <col min="20" max="20" width="10.0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7"/>
      <c r="U2" s="48"/>
      <c r="V2" s="48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0" t="s">
        <v>30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2:24" ht="21.75" customHeight="1">
      <c r="B7" s="49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"/>
      <c r="X7" s="4"/>
    </row>
    <row r="8" spans="2:24" ht="42" customHeight="1">
      <c r="B8" s="49" t="s">
        <v>44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"/>
      <c r="X8" s="4"/>
    </row>
    <row r="9" spans="2:24" ht="18" customHeight="1">
      <c r="B9" s="50" t="s">
        <v>45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4"/>
      <c r="X9" s="4"/>
    </row>
    <row r="10" spans="2:26" ht="32.25" customHeight="1">
      <c r="B10" s="56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41" t="s">
        <v>32</v>
      </c>
      <c r="P10" s="42"/>
      <c r="Q10" s="42"/>
      <c r="R10" s="43"/>
      <c r="S10" s="53" t="s">
        <v>29</v>
      </c>
      <c r="T10" s="37" t="s">
        <v>26</v>
      </c>
      <c r="U10" s="37" t="s">
        <v>27</v>
      </c>
      <c r="V10" s="37" t="s">
        <v>28</v>
      </c>
      <c r="W10" s="4"/>
      <c r="Y10" s="7"/>
      <c r="Z10"/>
    </row>
    <row r="11" spans="2:26" ht="48.75" customHeight="1">
      <c r="B11" s="57"/>
      <c r="C11" s="44" t="s">
        <v>15</v>
      </c>
      <c r="D11" s="44" t="s">
        <v>16</v>
      </c>
      <c r="E11" s="44" t="s">
        <v>17</v>
      </c>
      <c r="F11" s="44" t="s">
        <v>18</v>
      </c>
      <c r="G11" s="44" t="s">
        <v>37</v>
      </c>
      <c r="H11" s="44" t="s">
        <v>19</v>
      </c>
      <c r="I11" s="44" t="s">
        <v>20</v>
      </c>
      <c r="J11" s="44" t="s">
        <v>21</v>
      </c>
      <c r="K11" s="44" t="s">
        <v>22</v>
      </c>
      <c r="L11" s="44" t="s">
        <v>23</v>
      </c>
      <c r="M11" s="44" t="s">
        <v>24</v>
      </c>
      <c r="N11" s="44" t="s">
        <v>25</v>
      </c>
      <c r="O11" s="44" t="s">
        <v>10</v>
      </c>
      <c r="P11" s="59" t="s">
        <v>11</v>
      </c>
      <c r="Q11" s="44" t="s">
        <v>12</v>
      </c>
      <c r="R11" s="44" t="s">
        <v>13</v>
      </c>
      <c r="S11" s="54"/>
      <c r="T11" s="38"/>
      <c r="U11" s="38"/>
      <c r="V11" s="38"/>
      <c r="W11" s="4"/>
      <c r="Y11" s="7"/>
      <c r="Z11"/>
    </row>
    <row r="12" spans="2:26" ht="15.75" customHeight="1">
      <c r="B12" s="5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60"/>
      <c r="Q12" s="45"/>
      <c r="R12" s="45"/>
      <c r="S12" s="54"/>
      <c r="T12" s="38"/>
      <c r="U12" s="38"/>
      <c r="V12" s="38"/>
      <c r="W12" s="4"/>
      <c r="Y12" s="7"/>
      <c r="Z12"/>
    </row>
    <row r="13" spans="2:26" ht="21" customHeight="1">
      <c r="B13" s="58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61"/>
      <c r="Q13" s="46"/>
      <c r="R13" s="46"/>
      <c r="S13" s="55"/>
      <c r="T13" s="39"/>
      <c r="U13" s="39"/>
      <c r="V13" s="39"/>
      <c r="W13" s="4"/>
      <c r="Y13" s="7"/>
      <c r="Z13"/>
    </row>
    <row r="14" spans="2:25" s="10" customFormat="1" ht="12.75" customHeight="1">
      <c r="B14" s="30">
        <v>4</v>
      </c>
      <c r="C14" s="32">
        <v>95.6343</v>
      </c>
      <c r="D14" s="32">
        <v>2.4811</v>
      </c>
      <c r="E14" s="32">
        <v>0.7704</v>
      </c>
      <c r="F14" s="32">
        <v>0.124</v>
      </c>
      <c r="G14" s="32">
        <v>0.1196</v>
      </c>
      <c r="H14" s="32">
        <v>0.0033</v>
      </c>
      <c r="I14" s="32">
        <v>0.0214</v>
      </c>
      <c r="J14" s="32">
        <v>0.015</v>
      </c>
      <c r="K14" s="32">
        <v>0.0095</v>
      </c>
      <c r="L14" s="32">
        <v>0.0034</v>
      </c>
      <c r="M14" s="32">
        <v>0.6441</v>
      </c>
      <c r="N14" s="32">
        <v>0.1739</v>
      </c>
      <c r="O14" s="32">
        <v>0.7026</v>
      </c>
      <c r="P14" s="32">
        <v>34.4482</v>
      </c>
      <c r="Q14" s="34">
        <v>8228</v>
      </c>
      <c r="R14" s="33">
        <v>50.0084</v>
      </c>
      <c r="S14" s="36">
        <v>-17</v>
      </c>
      <c r="T14" s="29"/>
      <c r="U14" s="9"/>
      <c r="V14" s="9"/>
      <c r="X14" s="31">
        <f>SUM(C14:N14)</f>
        <v>99.99999999999999</v>
      </c>
      <c r="Y14" s="11" t="str">
        <f>IF(X14=100,"ОК"," ")</f>
        <v>ОК</v>
      </c>
    </row>
    <row r="15" spans="2:25" s="10" customFormat="1" ht="12.75" customHeight="1">
      <c r="B15" s="30">
        <v>6</v>
      </c>
      <c r="C15" s="32">
        <v>97.9465</v>
      </c>
      <c r="D15" s="32">
        <v>0.1091</v>
      </c>
      <c r="E15" s="32">
        <v>0.0161</v>
      </c>
      <c r="F15" s="32">
        <v>0.0036</v>
      </c>
      <c r="G15" s="32">
        <v>0.0018</v>
      </c>
      <c r="H15" s="32">
        <v>0.0004</v>
      </c>
      <c r="I15" s="32">
        <v>0.0013</v>
      </c>
      <c r="J15" s="32">
        <v>0.0004</v>
      </c>
      <c r="K15" s="32">
        <v>0.0007</v>
      </c>
      <c r="L15" s="32">
        <v>0.0344</v>
      </c>
      <c r="M15" s="32">
        <v>1.8076</v>
      </c>
      <c r="N15" s="32">
        <v>0.0781</v>
      </c>
      <c r="O15" s="32">
        <v>0.6793</v>
      </c>
      <c r="P15" s="32">
        <v>32.8315</v>
      </c>
      <c r="Q15" s="34">
        <f>P15*1000/4.1868</f>
        <v>7841.669055125633</v>
      </c>
      <c r="R15" s="33">
        <v>48.5317</v>
      </c>
      <c r="S15" s="33">
        <v>-4.1</v>
      </c>
      <c r="T15" s="23"/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12</v>
      </c>
      <c r="C16" s="32">
        <v>97.57</v>
      </c>
      <c r="D16" s="32">
        <v>0.1118</v>
      </c>
      <c r="E16" s="32">
        <v>0.0155</v>
      </c>
      <c r="F16" s="32">
        <v>0.0034</v>
      </c>
      <c r="G16" s="32">
        <v>0.0016</v>
      </c>
      <c r="H16" s="32">
        <v>0.0036</v>
      </c>
      <c r="I16" s="32">
        <v>0.001</v>
      </c>
      <c r="J16" s="32">
        <v>0.0003</v>
      </c>
      <c r="K16" s="32">
        <v>0.001</v>
      </c>
      <c r="L16" s="32">
        <v>0.0387</v>
      </c>
      <c r="M16" s="32">
        <v>2.155</v>
      </c>
      <c r="N16" s="32">
        <v>0.0981</v>
      </c>
      <c r="O16" s="32">
        <v>0.6814</v>
      </c>
      <c r="P16" s="32">
        <v>32.7102</v>
      </c>
      <c r="Q16" s="34">
        <f>P16*1000/4.1868</f>
        <v>7812.697047864718</v>
      </c>
      <c r="R16" s="32">
        <v>48.279</v>
      </c>
      <c r="S16" s="33">
        <v>-5.9</v>
      </c>
      <c r="T16" s="35" t="s">
        <v>40</v>
      </c>
      <c r="U16" s="9">
        <v>0.11</v>
      </c>
      <c r="V16" s="9">
        <v>0.017</v>
      </c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19</v>
      </c>
      <c r="C17" s="32">
        <v>97.8681</v>
      </c>
      <c r="D17" s="32">
        <v>0.1121</v>
      </c>
      <c r="E17" s="32">
        <v>0.0172</v>
      </c>
      <c r="F17" s="32">
        <v>0.0035</v>
      </c>
      <c r="G17" s="32">
        <v>0.0018</v>
      </c>
      <c r="H17" s="32">
        <v>0.0002</v>
      </c>
      <c r="I17" s="32">
        <v>0.0011</v>
      </c>
      <c r="J17" s="32">
        <v>0.0002</v>
      </c>
      <c r="K17" s="32">
        <v>0.0002</v>
      </c>
      <c r="L17" s="32">
        <v>0.0346</v>
      </c>
      <c r="M17" s="32">
        <v>1.8715</v>
      </c>
      <c r="N17" s="32">
        <v>0.0895</v>
      </c>
      <c r="O17" s="32">
        <v>0.6798</v>
      </c>
      <c r="P17" s="32">
        <v>32.8063</v>
      </c>
      <c r="Q17" s="34">
        <f>P17*1000/4.1868</f>
        <v>7835.650138530621</v>
      </c>
      <c r="R17" s="33">
        <v>49.4782</v>
      </c>
      <c r="S17" s="33">
        <v>-8.2</v>
      </c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>
        <v>26</v>
      </c>
      <c r="C18" s="32">
        <v>97.5416</v>
      </c>
      <c r="D18" s="32">
        <v>0.1105</v>
      </c>
      <c r="E18" s="32">
        <v>0.0153</v>
      </c>
      <c r="F18" s="32">
        <v>0.0032</v>
      </c>
      <c r="G18" s="32">
        <v>0.0015</v>
      </c>
      <c r="H18" s="32">
        <v>0.0002</v>
      </c>
      <c r="I18" s="32">
        <v>0.0007</v>
      </c>
      <c r="J18" s="32">
        <v>0.0009</v>
      </c>
      <c r="K18" s="32">
        <v>0.002</v>
      </c>
      <c r="L18" s="32">
        <v>0.038</v>
      </c>
      <c r="M18" s="32">
        <v>2.1881</v>
      </c>
      <c r="N18" s="32">
        <v>0.098</v>
      </c>
      <c r="O18" s="32">
        <v>0.098</v>
      </c>
      <c r="P18" s="32">
        <v>32.697</v>
      </c>
      <c r="Q18" s="34">
        <f>P18*238.8459</f>
        <v>7809.5443923</v>
      </c>
      <c r="R18" s="33">
        <v>48.2559</v>
      </c>
      <c r="S18" s="33">
        <v>-8.3</v>
      </c>
      <c r="T18" s="22"/>
      <c r="U18" s="9"/>
      <c r="V18" s="9"/>
      <c r="X18" s="31">
        <f>SUM(C18:N18)</f>
        <v>100</v>
      </c>
      <c r="Y18" s="11" t="str">
        <f>IF(X18=100,"ОК"," ")</f>
        <v>ОК</v>
      </c>
    </row>
    <row r="19" spans="2:26" ht="12.75" customHeight="1">
      <c r="B19" s="52" t="s">
        <v>46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21"/>
      <c r="X19" s="5"/>
      <c r="Y19" s="6"/>
      <c r="Z19"/>
    </row>
    <row r="20" spans="3:21" ht="12.75" customHeight="1"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0"/>
      <c r="R21" s="20"/>
      <c r="S21" s="20"/>
      <c r="T21" s="20"/>
      <c r="U21" s="20"/>
    </row>
    <row r="22" spans="3:18" ht="12.75" customHeight="1">
      <c r="C22" s="26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42</v>
      </c>
      <c r="N22" s="24"/>
      <c r="O22" s="24"/>
      <c r="P22" s="24"/>
      <c r="Q22" s="24"/>
      <c r="R22" s="24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39</v>
      </c>
      <c r="N24" s="27"/>
      <c r="O24" s="27"/>
      <c r="P24" s="27"/>
      <c r="Q24" s="27"/>
      <c r="R24" s="27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2016-05-12T08:25:05Z</dcterms:modified>
  <cp:category/>
  <cp:version/>
  <cp:contentType/>
  <cp:contentStatus/>
</cp:coreProperties>
</file>